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школы\"/>
    </mc:Choice>
  </mc:AlternateContent>
  <bookViews>
    <workbookView xWindow="0" yWindow="0" windowWidth="20490" windowHeight="7155"/>
  </bookViews>
  <sheets>
    <sheet name="1-4 кл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9" i="1" l="1"/>
  <c r="G109" i="1"/>
  <c r="H109" i="1"/>
  <c r="I109" i="1"/>
  <c r="I118" i="1" s="1"/>
  <c r="J109" i="1"/>
  <c r="J118" i="1" s="1"/>
  <c r="A110" i="1"/>
  <c r="B110" i="1"/>
  <c r="F117" i="1"/>
  <c r="G117" i="1"/>
  <c r="H117" i="1"/>
  <c r="H118" i="1" s="1"/>
  <c r="I117" i="1"/>
  <c r="J117" i="1"/>
  <c r="A118" i="1"/>
  <c r="B118" i="1"/>
  <c r="G118" i="1"/>
  <c r="L118" i="1"/>
  <c r="F126" i="1"/>
  <c r="G126" i="1"/>
  <c r="H126" i="1"/>
  <c r="I126" i="1"/>
  <c r="J126" i="1"/>
  <c r="L126" i="1"/>
  <c r="A127" i="1"/>
  <c r="B127" i="1"/>
  <c r="F136" i="1"/>
  <c r="G136" i="1"/>
  <c r="H136" i="1"/>
  <c r="I136" i="1"/>
  <c r="J136" i="1"/>
  <c r="J137" i="1" s="1"/>
  <c r="L136" i="1"/>
  <c r="L137" i="1" s="1"/>
  <c r="A137" i="1"/>
  <c r="B137" i="1"/>
  <c r="F137" i="1"/>
  <c r="G137" i="1"/>
  <c r="H137" i="1"/>
  <c r="I137" i="1"/>
  <c r="F145" i="1"/>
  <c r="G145" i="1"/>
  <c r="H145" i="1"/>
  <c r="I145" i="1"/>
  <c r="J145" i="1"/>
  <c r="L145" i="1"/>
  <c r="A146" i="1"/>
  <c r="B146" i="1"/>
  <c r="F155" i="1"/>
  <c r="G155" i="1"/>
  <c r="H155" i="1"/>
  <c r="I155" i="1"/>
  <c r="J155" i="1"/>
  <c r="L155" i="1"/>
  <c r="A156" i="1"/>
  <c r="B156" i="1"/>
  <c r="F156" i="1"/>
  <c r="G156" i="1"/>
  <c r="H156" i="1"/>
  <c r="I156" i="1"/>
  <c r="J156" i="1"/>
  <c r="F164" i="1"/>
  <c r="G164" i="1"/>
  <c r="H164" i="1"/>
  <c r="H175" i="1" s="1"/>
  <c r="I164" i="1"/>
  <c r="I175" i="1" s="1"/>
  <c r="J164" i="1"/>
  <c r="L164" i="1"/>
  <c r="A165" i="1"/>
  <c r="B165" i="1"/>
  <c r="F174" i="1"/>
  <c r="G174" i="1"/>
  <c r="H174" i="1"/>
  <c r="I174" i="1"/>
  <c r="J174" i="1"/>
  <c r="L174" i="1"/>
  <c r="A175" i="1"/>
  <c r="B175" i="1"/>
  <c r="F175" i="1"/>
  <c r="J175" i="1"/>
  <c r="L175" i="1"/>
  <c r="F183" i="1"/>
  <c r="G183" i="1"/>
  <c r="H183" i="1"/>
  <c r="I183" i="1"/>
  <c r="J183" i="1"/>
  <c r="L183" i="1"/>
  <c r="A184" i="1"/>
  <c r="B184" i="1"/>
  <c r="F193" i="1"/>
  <c r="G193" i="1"/>
  <c r="H193" i="1"/>
  <c r="I193" i="1"/>
  <c r="J193" i="1"/>
  <c r="L193" i="1"/>
  <c r="A194" i="1"/>
  <c r="B194" i="1"/>
  <c r="F194" i="1"/>
  <c r="G194" i="1"/>
  <c r="H194" i="1"/>
  <c r="I194" i="1"/>
  <c r="J194" i="1"/>
  <c r="L194" i="1" l="1"/>
  <c r="G175" i="1"/>
  <c r="L156" i="1"/>
  <c r="F118" i="1"/>
  <c r="L51" i="1" l="1"/>
  <c r="B267" i="1" l="1"/>
  <c r="A267" i="1"/>
  <c r="L266" i="1"/>
  <c r="J266" i="1"/>
  <c r="I266" i="1"/>
  <c r="H266" i="1"/>
  <c r="G266" i="1"/>
  <c r="F266" i="1"/>
  <c r="B260" i="1"/>
  <c r="L259" i="1"/>
  <c r="J259" i="1"/>
  <c r="I259" i="1"/>
  <c r="H259" i="1"/>
  <c r="G259" i="1"/>
  <c r="F259" i="1"/>
  <c r="B253" i="1"/>
  <c r="A253" i="1"/>
  <c r="L252" i="1"/>
  <c r="J252" i="1"/>
  <c r="I252" i="1"/>
  <c r="H252" i="1"/>
  <c r="G252" i="1"/>
  <c r="F252" i="1"/>
  <c r="B245" i="1"/>
  <c r="L244" i="1"/>
  <c r="J244" i="1"/>
  <c r="I244" i="1"/>
  <c r="H244" i="1"/>
  <c r="G244" i="1"/>
  <c r="F244" i="1"/>
  <c r="B238" i="1"/>
  <c r="A238" i="1"/>
  <c r="L237" i="1"/>
  <c r="J237" i="1"/>
  <c r="I237" i="1"/>
  <c r="H237" i="1"/>
  <c r="G237" i="1"/>
  <c r="F237" i="1"/>
  <c r="B231" i="1"/>
  <c r="L230" i="1"/>
  <c r="J230" i="1"/>
  <c r="I230" i="1"/>
  <c r="H230" i="1"/>
  <c r="G230" i="1"/>
  <c r="F230" i="1"/>
  <c r="B225" i="1"/>
  <c r="A225" i="1"/>
  <c r="L224" i="1"/>
  <c r="J224" i="1"/>
  <c r="I224" i="1"/>
  <c r="H224" i="1"/>
  <c r="G224" i="1"/>
  <c r="F224" i="1"/>
  <c r="B217" i="1"/>
  <c r="L216" i="1"/>
  <c r="J216" i="1"/>
  <c r="I216" i="1"/>
  <c r="H216" i="1"/>
  <c r="G216" i="1"/>
  <c r="F216" i="1"/>
  <c r="B211" i="1"/>
  <c r="A211" i="1"/>
  <c r="L210" i="1"/>
  <c r="J210" i="1"/>
  <c r="I210" i="1"/>
  <c r="H210" i="1"/>
  <c r="G210" i="1"/>
  <c r="F210" i="1"/>
  <c r="B203" i="1"/>
  <c r="A203" i="1"/>
  <c r="L202" i="1"/>
  <c r="J202" i="1"/>
  <c r="I202" i="1"/>
  <c r="I211" i="1" s="1"/>
  <c r="H202" i="1"/>
  <c r="H211" i="1" s="1"/>
  <c r="G202" i="1"/>
  <c r="G211" i="1" s="1"/>
  <c r="F202" i="1"/>
  <c r="G225" i="1" l="1"/>
  <c r="J211" i="1"/>
  <c r="F211" i="1"/>
  <c r="F225" i="1"/>
  <c r="G238" i="1"/>
  <c r="F267" i="1"/>
  <c r="L225" i="1"/>
  <c r="H253" i="1"/>
  <c r="H225" i="1"/>
  <c r="I238" i="1"/>
  <c r="J253" i="1"/>
  <c r="L253" i="1"/>
  <c r="J225" i="1"/>
  <c r="L238" i="1"/>
  <c r="J238" i="1"/>
  <c r="I267" i="1"/>
  <c r="I225" i="1"/>
  <c r="F253" i="1"/>
  <c r="G267" i="1"/>
  <c r="F238" i="1"/>
  <c r="G253" i="1"/>
  <c r="H267" i="1"/>
  <c r="L211" i="1"/>
  <c r="H238" i="1"/>
  <c r="I253" i="1"/>
  <c r="J267" i="1"/>
  <c r="L267" i="1"/>
  <c r="L101" i="1"/>
  <c r="L81" i="1"/>
  <c r="L62" i="1"/>
  <c r="L43" i="1"/>
  <c r="L24" i="1"/>
  <c r="L195" i="1" l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01" i="1" l="1"/>
  <c r="H101" i="1"/>
  <c r="J101" i="1"/>
  <c r="G101" i="1"/>
  <c r="I101" i="1"/>
  <c r="J43" i="1"/>
  <c r="J81" i="1"/>
  <c r="F81" i="1"/>
  <c r="H81" i="1"/>
  <c r="G81" i="1"/>
  <c r="I81" i="1"/>
  <c r="H62" i="1"/>
  <c r="J62" i="1"/>
  <c r="I62" i="1"/>
  <c r="F62" i="1"/>
  <c r="G62" i="1"/>
  <c r="I43" i="1"/>
  <c r="H43" i="1"/>
  <c r="G43" i="1"/>
  <c r="F43" i="1"/>
  <c r="I24" i="1"/>
  <c r="F24" i="1"/>
  <c r="J24" i="1"/>
  <c r="H24" i="1"/>
  <c r="G24" i="1"/>
  <c r="J195" i="1" l="1"/>
  <c r="I195" i="1"/>
  <c r="H195" i="1"/>
  <c r="G195" i="1"/>
  <c r="F195" i="1"/>
</calcChain>
</file>

<file path=xl/sharedStrings.xml><?xml version="1.0" encoding="utf-8"?>
<sst xmlns="http://schemas.openxmlformats.org/spreadsheetml/2006/main" count="409" uniqueCount="130">
  <si>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</si>
  <si>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</si>
  <si>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</si>
  <si>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</si>
  <si>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</si>
  <si>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</si>
  <si>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</si>
  <si>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</si>
  <si>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</si>
  <si>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</si>
  <si>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</si>
  <si>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</si>
  <si>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</si>
  <si>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</si>
  <si>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</si>
  <si>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</si>
  <si>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</si>
  <si>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</si>
  <si>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</si>
  <si>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</si>
  <si>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</si>
  <si>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</si>
  <si>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</si>
  <si>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</si>
  <si>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</si>
  <si>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</si>
  <si>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</si>
  <si>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</si>
  <si>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</si>
  <si>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</si>
  <si>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</si>
  <si>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</si>
  <si>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</si>
  <si>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</si>
  <si>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</si>
  <si>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</si>
  <si>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</si>
  <si>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1-4 классы</t>
  </si>
  <si>
    <t>Сыр (порциями)</t>
  </si>
  <si>
    <t>Какао-напиток на молоке</t>
  </si>
  <si>
    <t>Батон нарезной из муки высшего сорта</t>
  </si>
  <si>
    <t>Биточки рубленые мясные</t>
  </si>
  <si>
    <t>Кисель из кураги</t>
  </si>
  <si>
    <t>Чай с сахаром</t>
  </si>
  <si>
    <t>Каша гречневая рассыпчатая</t>
  </si>
  <si>
    <t>Макаронные изделия отварные</t>
  </si>
  <si>
    <t>Чай с лимоном и сахаром</t>
  </si>
  <si>
    <t>Фрукт (яблоко)</t>
  </si>
  <si>
    <t>Йогурт в индивидуальной упаковке, м.д.ж. 2,5%</t>
  </si>
  <si>
    <t>Рагу из мяса птицы (филе цыпленка)</t>
  </si>
  <si>
    <t>Налиток из плодов шиповника</t>
  </si>
  <si>
    <t>Суп из овощей с птицей и сметаной</t>
  </si>
  <si>
    <t xml:space="preserve"> Типовое меню приготавливаемых блюд</t>
  </si>
  <si>
    <t>Суп с макаронными изделиями и картофелем с птицей, смет.</t>
  </si>
  <si>
    <t>Суфле творожное запеченное с молоком сгущеным</t>
  </si>
  <si>
    <t>Цена, руб.</t>
  </si>
  <si>
    <t>288/255</t>
  </si>
  <si>
    <t xml:space="preserve">Батон нарезной из муки высшего сорта </t>
  </si>
  <si>
    <t>Борщ с капустой и картофелем, говядиной и сметаной</t>
  </si>
  <si>
    <t>Компот из свежих яблок</t>
  </si>
  <si>
    <t>Каша гречневая молочная с маслом сливочным</t>
  </si>
  <si>
    <t>Суп картофельный с рыбными консервами</t>
  </si>
  <si>
    <t>Напиток из плодов шиповника</t>
  </si>
  <si>
    <t>Каша рисовая молочная вязкая с маслом сливочным</t>
  </si>
  <si>
    <t>Салат из отварной свеклы</t>
  </si>
  <si>
    <t xml:space="preserve">Суп картофельный с рисом и птицей, со сметаной </t>
  </si>
  <si>
    <t xml:space="preserve">Пюре картофельное </t>
  </si>
  <si>
    <t xml:space="preserve">Хлеб крестьянский  </t>
  </si>
  <si>
    <t xml:space="preserve">Хлеб ржано-пшеничный  обогащенный витаминным комплексом </t>
  </si>
  <si>
    <t>Фрикадельки из филе цыпленка с макаронами отварными</t>
  </si>
  <si>
    <t>Пряники</t>
  </si>
  <si>
    <t>Салат из капусты с растительным маслом</t>
  </si>
  <si>
    <t>Гуляш (говядина)</t>
  </si>
  <si>
    <t xml:space="preserve">Каша гречневая рассыпчатая </t>
  </si>
  <si>
    <t>Сок  фруктовый</t>
  </si>
  <si>
    <t xml:space="preserve">Хлеб ржано-пшеничный обогащенный витаминным комплексом </t>
  </si>
  <si>
    <t>99</t>
  </si>
  <si>
    <t>484</t>
  </si>
  <si>
    <t>1</t>
  </si>
  <si>
    <t>2</t>
  </si>
  <si>
    <t>Чай лимоном с сахаром</t>
  </si>
  <si>
    <t>Салат из моркови с яблоками</t>
  </si>
  <si>
    <t>Борщ с капустой и картофелем, птицей и сметаной</t>
  </si>
  <si>
    <t xml:space="preserve">Птица, тушеная в соусе с овощами </t>
  </si>
  <si>
    <t xml:space="preserve">Компот из мандаринов </t>
  </si>
  <si>
    <t>Хлеб пшеничный "Крестьянский"</t>
  </si>
  <si>
    <t>Хлеб ржано-пшеничный обогащенный витаминами</t>
  </si>
  <si>
    <t>82</t>
  </si>
  <si>
    <t>331</t>
  </si>
  <si>
    <t>Каша из пшена и риса молочная вязкая  "Дружба" с маслом слив.</t>
  </si>
  <si>
    <t xml:space="preserve">Бутерброд с сыром </t>
  </si>
  <si>
    <t>Фрукт (мандарин)</t>
  </si>
  <si>
    <t>190</t>
  </si>
  <si>
    <t>Икра овощная</t>
  </si>
  <si>
    <t>Рассольник ленинградский с мясом цыпленка и сметаной</t>
  </si>
  <si>
    <t>Суфле из рыбы</t>
  </si>
  <si>
    <t>Пюре картофельное</t>
  </si>
  <si>
    <t xml:space="preserve">Компот из изюма </t>
  </si>
  <si>
    <t>96</t>
  </si>
  <si>
    <t>Котлета "Домашняя", Рис припущенный  с маслом сливоч</t>
  </si>
  <si>
    <t xml:space="preserve">Чай с молоком </t>
  </si>
  <si>
    <t>Огурцы соленые</t>
  </si>
  <si>
    <t>Каша пшенная  молочная с маслом сливочным</t>
  </si>
  <si>
    <t>189</t>
  </si>
  <si>
    <t>14</t>
  </si>
  <si>
    <t>415</t>
  </si>
  <si>
    <t>3</t>
  </si>
  <si>
    <t>Салат из моркови и яблок</t>
  </si>
  <si>
    <t>Суп картофельный с горохом с птицей, гренками</t>
  </si>
  <si>
    <t>Фрикадельки, тушеные в соусе томатно-сметанном</t>
  </si>
  <si>
    <t>Запеканка  из творога  с молоком сгущенным</t>
  </si>
  <si>
    <t>Салат из свеклы с сыром</t>
  </si>
  <si>
    <t>Гуляш из  филе цыпленка</t>
  </si>
  <si>
    <t>Компот из  кураги</t>
  </si>
  <si>
    <t>Котлеты (биточки) из филе птицы с пюре картофельным</t>
  </si>
  <si>
    <t xml:space="preserve">Чай с молоком с сахаром (1 вариант) </t>
  </si>
  <si>
    <t xml:space="preserve">Бутерброд с джемом </t>
  </si>
  <si>
    <t xml:space="preserve">Плов мясной (свинина) </t>
  </si>
  <si>
    <t>Манник</t>
  </si>
  <si>
    <t xml:space="preserve">Салат картофельный с растительным маслом </t>
  </si>
  <si>
    <t>Котлеты (биточки) из филе птицы</t>
  </si>
  <si>
    <t>Рагу из овощей</t>
  </si>
  <si>
    <t>Хлеб ржано-пшеничный</t>
  </si>
  <si>
    <t>Хлеб крестьянский</t>
  </si>
  <si>
    <t>Тефтели с соусом, макаронами отварными с маслом сливочным</t>
  </si>
  <si>
    <t xml:space="preserve">Салат из свежей капусты с зеленым горошком </t>
  </si>
  <si>
    <t>Жаркое по-домашнему (свинина)</t>
  </si>
  <si>
    <t xml:space="preserve">МАОУ "СОШ №26" </t>
  </si>
  <si>
    <t>директор</t>
  </si>
  <si>
    <t>Смоленцева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</si>
</sst>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1C1C1C"/>
      </left>
      <right style="medium">
        <color rgb="FF1C1C1C"/>
      </right>
      <top/>
      <bottom style="medium">
        <color rgb="FF1C1C1C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1C1C1C"/>
      </left>
      <right style="thin">
        <color rgb="FF1C1C1C"/>
      </right>
      <top style="thick">
        <color rgb="FF1C1C1C"/>
      </top>
      <bottom style="thin">
        <color rgb="FF1C1C1C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0" xfId="0" applyFont="1" applyFill="1"/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2" fontId="2" fillId="0" borderId="0" xfId="0" applyNumberFormat="1" applyFont="1"/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3" xfId="0" applyFont="1" applyFill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0" fillId="0" borderId="26" xfId="0" applyBorder="1"/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12" fillId="2" borderId="25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4" borderId="28" xfId="0" applyFont="1" applyFill="1" applyBorder="1" applyAlignment="1">
      <alignment horizontal="center"/>
    </xf>
    <xf numFmtId="0" fontId="0" fillId="4" borderId="28" xfId="0" applyFill="1" applyBorder="1"/>
    <xf numFmtId="0" fontId="2" fillId="4" borderId="28" xfId="0" applyFont="1" applyFill="1" applyBorder="1" applyAlignment="1" applyProtection="1">
      <alignment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2" fillId="4" borderId="0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0" fillId="4" borderId="0" xfId="0" applyFill="1" applyBorder="1" applyProtection="1">
      <protection locked="0"/>
    </xf>
    <xf numFmtId="0" fontId="5" fillId="4" borderId="0" xfId="0" applyFont="1" applyFill="1" applyBorder="1" applyAlignment="1" applyProtection="1">
      <alignment horizontal="right"/>
      <protection locked="0"/>
    </xf>
    <xf numFmtId="0" fontId="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74" sqref="E27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9.28515625" style="2" customWidth="1"/>
    <col min="9" max="9" width="8" style="2" customWidth="1"/>
    <col min="10" max="10" width="8.140625" style="2" customWidth="1"/>
    <col min="11" max="11" width="10" style="2" customWidth="1"/>
    <col min="12" max="12" width="11.85546875" style="2" bestFit="1" customWidth="1"/>
    <col min="13" max="16384" width="9.140625" style="2"/>
  </cols>
  <sheetData>
    <row r="1" spans="1:16" ht="15" x14ac:dyDescent="0.25">
      <c r="A1" s="1" t="s">
        <v>6</v>
      </c>
      <c r="C1" s="76" t="s">
        <v>127</v>
      </c>
      <c r="D1" s="77"/>
      <c r="E1" s="77"/>
      <c r="F1" s="12" t="s">
        <v>14</v>
      </c>
      <c r="G1" s="2" t="s">
        <v>15</v>
      </c>
      <c r="H1" s="78" t="s">
        <v>128</v>
      </c>
      <c r="I1" s="78"/>
      <c r="J1" s="78"/>
      <c r="K1" s="78"/>
    </row>
    <row r="2" spans="1:16" ht="18" x14ac:dyDescent="0.2">
      <c r="A2" s="35" t="s">
        <v>52</v>
      </c>
      <c r="C2" s="2"/>
      <c r="G2" s="2" t="s">
        <v>16</v>
      </c>
      <c r="H2" s="78" t="s">
        <v>129</v>
      </c>
      <c r="I2" s="78"/>
      <c r="J2" s="78"/>
      <c r="K2" s="78"/>
    </row>
    <row r="3" spans="1:16" ht="17.25" customHeight="1" x14ac:dyDescent="0.2">
      <c r="A3" s="4" t="s">
        <v>7</v>
      </c>
      <c r="C3" s="2"/>
      <c r="D3" s="3"/>
      <c r="E3" s="38" t="s">
        <v>37</v>
      </c>
      <c r="G3" s="2" t="s">
        <v>17</v>
      </c>
      <c r="H3" s="48">
        <v>9</v>
      </c>
      <c r="I3" s="48">
        <v>1</v>
      </c>
      <c r="J3" s="49">
        <v>2025</v>
      </c>
      <c r="K3" s="50"/>
    </row>
    <row r="4" spans="1:16" ht="13.5" thickBot="1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6" ht="34.5" thickBot="1" x14ac:dyDescent="0.25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55</v>
      </c>
    </row>
    <row r="6" spans="1:16" ht="15" x14ac:dyDescent="0.25">
      <c r="A6" s="20">
        <v>1</v>
      </c>
      <c r="B6" s="21">
        <v>1</v>
      </c>
      <c r="C6" s="22" t="s">
        <v>18</v>
      </c>
      <c r="D6" s="5" t="s">
        <v>19</v>
      </c>
      <c r="E6" s="39" t="s">
        <v>63</v>
      </c>
      <c r="F6" s="40">
        <v>180</v>
      </c>
      <c r="G6" s="40">
        <v>5.29</v>
      </c>
      <c r="H6" s="40">
        <v>6.46</v>
      </c>
      <c r="I6" s="40">
        <v>31.07</v>
      </c>
      <c r="J6" s="40">
        <v>229</v>
      </c>
      <c r="K6" s="41">
        <v>189</v>
      </c>
      <c r="L6" s="40">
        <v>25.5</v>
      </c>
    </row>
    <row r="7" spans="1:16" ht="15" x14ac:dyDescent="0.25">
      <c r="A7" s="23"/>
      <c r="B7" s="15"/>
      <c r="C7" s="11"/>
      <c r="D7" s="6"/>
      <c r="E7" s="42" t="s">
        <v>38</v>
      </c>
      <c r="F7" s="43">
        <v>15</v>
      </c>
      <c r="G7" s="43">
        <v>3.95</v>
      </c>
      <c r="H7" s="43">
        <v>3.99</v>
      </c>
      <c r="I7" s="43">
        <v>0</v>
      </c>
      <c r="J7" s="43">
        <v>52</v>
      </c>
      <c r="K7" s="44">
        <v>14</v>
      </c>
      <c r="L7" s="43">
        <v>14.4</v>
      </c>
    </row>
    <row r="8" spans="1:16" ht="15" x14ac:dyDescent="0.25">
      <c r="A8" s="23"/>
      <c r="B8" s="15"/>
      <c r="C8" s="11"/>
      <c r="D8" s="7" t="s">
        <v>20</v>
      </c>
      <c r="E8" s="42" t="s">
        <v>39</v>
      </c>
      <c r="F8" s="43">
        <v>200</v>
      </c>
      <c r="G8" s="43">
        <v>3.86</v>
      </c>
      <c r="H8" s="43">
        <v>3.84</v>
      </c>
      <c r="I8" s="43">
        <v>14.7</v>
      </c>
      <c r="J8" s="43">
        <v>108</v>
      </c>
      <c r="K8" s="44">
        <v>415</v>
      </c>
      <c r="L8" s="43">
        <v>15.5</v>
      </c>
      <c r="P8" s="51"/>
    </row>
    <row r="9" spans="1:16" ht="15" x14ac:dyDescent="0.25">
      <c r="A9" s="23"/>
      <c r="B9" s="15"/>
      <c r="C9" s="11"/>
      <c r="D9" s="7" t="s">
        <v>21</v>
      </c>
      <c r="E9" s="42" t="s">
        <v>57</v>
      </c>
      <c r="F9" s="43">
        <v>25</v>
      </c>
      <c r="G9" s="43">
        <v>3.1</v>
      </c>
      <c r="H9" s="43">
        <v>2.5</v>
      </c>
      <c r="I9" s="43">
        <v>18</v>
      </c>
      <c r="J9" s="43">
        <v>107</v>
      </c>
      <c r="K9" s="44">
        <v>1</v>
      </c>
      <c r="L9" s="43">
        <v>2.2000000000000002</v>
      </c>
    </row>
    <row r="10" spans="1:16" ht="15" x14ac:dyDescent="0.25">
      <c r="A10" s="23"/>
      <c r="B10" s="15"/>
      <c r="C10" s="11"/>
      <c r="D10" s="7" t="s">
        <v>22</v>
      </c>
      <c r="E10" s="42" t="s">
        <v>48</v>
      </c>
      <c r="F10" s="43">
        <v>125</v>
      </c>
      <c r="G10" s="43">
        <v>3.1</v>
      </c>
      <c r="H10" s="43">
        <v>2.5</v>
      </c>
      <c r="I10" s="43">
        <v>18</v>
      </c>
      <c r="J10" s="43">
        <v>107</v>
      </c>
      <c r="K10" s="44">
        <v>3</v>
      </c>
      <c r="L10" s="43">
        <v>33.4</v>
      </c>
    </row>
    <row r="11" spans="1:16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6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6" ht="15" x14ac:dyDescent="0.25">
      <c r="A13" s="24"/>
      <c r="B13" s="17"/>
      <c r="C13" s="8"/>
      <c r="D13" s="18" t="s">
        <v>31</v>
      </c>
      <c r="E13" s="9"/>
      <c r="F13" s="19">
        <f>SUM(F6:F12)</f>
        <v>545</v>
      </c>
      <c r="G13" s="19">
        <f t="shared" ref="G13:J13" si="0">SUM(G6:G12)</f>
        <v>19.3</v>
      </c>
      <c r="H13" s="19">
        <f t="shared" si="0"/>
        <v>19.29</v>
      </c>
      <c r="I13" s="19">
        <f t="shared" si="0"/>
        <v>81.77</v>
      </c>
      <c r="J13" s="19">
        <f t="shared" si="0"/>
        <v>603</v>
      </c>
      <c r="K13" s="25"/>
      <c r="L13" s="19">
        <v>91</v>
      </c>
    </row>
    <row r="14" spans="1:16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 t="s">
        <v>64</v>
      </c>
      <c r="F14" s="43">
        <v>60</v>
      </c>
      <c r="G14" s="43">
        <v>0.31</v>
      </c>
      <c r="H14" s="43">
        <v>3.14</v>
      </c>
      <c r="I14" s="43">
        <v>0.94</v>
      </c>
      <c r="J14" s="43">
        <v>49</v>
      </c>
      <c r="K14" s="44">
        <v>52</v>
      </c>
      <c r="L14" s="43">
        <v>13.4</v>
      </c>
    </row>
    <row r="15" spans="1:16" ht="15" x14ac:dyDescent="0.25">
      <c r="A15" s="23"/>
      <c r="B15" s="15"/>
      <c r="C15" s="11"/>
      <c r="D15" s="7" t="s">
        <v>25</v>
      </c>
      <c r="E15" s="42" t="s">
        <v>65</v>
      </c>
      <c r="F15" s="52">
        <v>210</v>
      </c>
      <c r="G15" s="43">
        <v>3.44</v>
      </c>
      <c r="H15" s="43">
        <v>4.04</v>
      </c>
      <c r="I15" s="43">
        <v>17.32</v>
      </c>
      <c r="J15" s="43">
        <v>119</v>
      </c>
      <c r="K15" s="44">
        <v>101</v>
      </c>
      <c r="L15" s="43">
        <v>19.600000000000001</v>
      </c>
    </row>
    <row r="16" spans="1:16" ht="15" x14ac:dyDescent="0.25">
      <c r="A16" s="23"/>
      <c r="B16" s="15"/>
      <c r="C16" s="11"/>
      <c r="D16" s="7" t="s">
        <v>26</v>
      </c>
      <c r="E16" s="42" t="s">
        <v>41</v>
      </c>
      <c r="F16" s="43">
        <v>90</v>
      </c>
      <c r="G16" s="43">
        <v>13.83</v>
      </c>
      <c r="H16" s="43">
        <v>11.75</v>
      </c>
      <c r="I16" s="43">
        <v>11.28</v>
      </c>
      <c r="J16" s="43">
        <v>206</v>
      </c>
      <c r="K16" s="44">
        <v>302</v>
      </c>
      <c r="L16" s="43">
        <v>52</v>
      </c>
    </row>
    <row r="17" spans="1:12" ht="15" x14ac:dyDescent="0.25">
      <c r="A17" s="23"/>
      <c r="B17" s="15"/>
      <c r="C17" s="11"/>
      <c r="D17" s="7" t="s">
        <v>27</v>
      </c>
      <c r="E17" s="42" t="s">
        <v>66</v>
      </c>
      <c r="F17" s="43">
        <v>150</v>
      </c>
      <c r="G17" s="43">
        <v>3.33</v>
      </c>
      <c r="H17" s="43">
        <v>5.48</v>
      </c>
      <c r="I17" s="43">
        <v>26.02</v>
      </c>
      <c r="J17" s="43">
        <v>180</v>
      </c>
      <c r="K17" s="44">
        <v>335</v>
      </c>
      <c r="L17" s="43">
        <v>13.1</v>
      </c>
    </row>
    <row r="18" spans="1:12" ht="15" x14ac:dyDescent="0.25">
      <c r="A18" s="23"/>
      <c r="B18" s="15"/>
      <c r="C18" s="11"/>
      <c r="D18" s="7" t="s">
        <v>28</v>
      </c>
      <c r="E18" s="42" t="s">
        <v>42</v>
      </c>
      <c r="F18" s="43">
        <v>200</v>
      </c>
      <c r="G18" s="43">
        <v>1.04</v>
      </c>
      <c r="H18" s="43">
        <v>0.06</v>
      </c>
      <c r="I18" s="43">
        <v>36.56</v>
      </c>
      <c r="J18" s="43">
        <v>150</v>
      </c>
      <c r="K18" s="44">
        <v>406</v>
      </c>
      <c r="L18" s="43">
        <v>13.9</v>
      </c>
    </row>
    <row r="19" spans="1:12" ht="15" x14ac:dyDescent="0.25">
      <c r="A19" s="23"/>
      <c r="B19" s="15"/>
      <c r="C19" s="11"/>
      <c r="D19" s="7" t="s">
        <v>29</v>
      </c>
      <c r="E19" s="42" t="s">
        <v>67</v>
      </c>
      <c r="F19" s="43">
        <v>25</v>
      </c>
      <c r="G19" s="43">
        <v>1.1599999999999999</v>
      </c>
      <c r="H19" s="43">
        <v>0.45</v>
      </c>
      <c r="I19" s="43">
        <v>7.52</v>
      </c>
      <c r="J19" s="43">
        <v>39</v>
      </c>
      <c r="K19" s="44">
        <v>1</v>
      </c>
      <c r="L19" s="43">
        <v>2.2000000000000002</v>
      </c>
    </row>
    <row r="20" spans="1:12" ht="30.75" thickBot="1" x14ac:dyDescent="0.3">
      <c r="A20" s="23"/>
      <c r="B20" s="15"/>
      <c r="C20" s="11"/>
      <c r="D20" s="7" t="s">
        <v>30</v>
      </c>
      <c r="E20" s="61" t="s">
        <v>68</v>
      </c>
      <c r="F20" s="43">
        <v>40</v>
      </c>
      <c r="G20" s="43">
        <v>2.64</v>
      </c>
      <c r="H20" s="43">
        <v>0.48</v>
      </c>
      <c r="I20" s="43">
        <v>15.8</v>
      </c>
      <c r="J20" s="43">
        <v>78</v>
      </c>
      <c r="K20" s="44">
        <v>2</v>
      </c>
      <c r="L20" s="43">
        <v>2.8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775</v>
      </c>
      <c r="G23" s="19">
        <f t="shared" ref="G23:J23" si="1">SUM(G14:G22)</f>
        <v>25.749999999999996</v>
      </c>
      <c r="H23" s="19">
        <f t="shared" si="1"/>
        <v>25.4</v>
      </c>
      <c r="I23" s="19">
        <f t="shared" si="1"/>
        <v>115.44</v>
      </c>
      <c r="J23" s="19">
        <f t="shared" si="1"/>
        <v>821</v>
      </c>
      <c r="K23" s="25"/>
      <c r="L23" s="19">
        <v>117</v>
      </c>
    </row>
    <row r="24" spans="1:12" ht="15.75" thickBot="1" x14ac:dyDescent="0.25">
      <c r="A24" s="29">
        <f>A6</f>
        <v>1</v>
      </c>
      <c r="B24" s="30">
        <f>B6</f>
        <v>1</v>
      </c>
      <c r="C24" s="72" t="s">
        <v>4</v>
      </c>
      <c r="D24" s="73"/>
      <c r="E24" s="70"/>
      <c r="F24" s="32">
        <f>F13+F23</f>
        <v>1320</v>
      </c>
      <c r="G24" s="32">
        <f t="shared" ref="G24:J24" si="2">G13+G23</f>
        <v>45.05</v>
      </c>
      <c r="H24" s="32">
        <f t="shared" si="2"/>
        <v>44.69</v>
      </c>
      <c r="I24" s="32">
        <f t="shared" si="2"/>
        <v>197.20999999999998</v>
      </c>
      <c r="J24" s="32">
        <f t="shared" si="2"/>
        <v>1424</v>
      </c>
      <c r="K24" s="32"/>
      <c r="L24" s="32">
        <f t="shared" ref="L24" si="3">L13+L23</f>
        <v>208</v>
      </c>
    </row>
    <row r="25" spans="1:12" ht="15.75" thickTop="1" x14ac:dyDescent="0.25">
      <c r="A25" s="14">
        <v>1</v>
      </c>
      <c r="B25" s="15">
        <v>2</v>
      </c>
      <c r="C25" s="22" t="s">
        <v>18</v>
      </c>
      <c r="D25" s="68" t="s">
        <v>19</v>
      </c>
      <c r="E25" s="71" t="s">
        <v>69</v>
      </c>
      <c r="F25" s="69">
        <v>230</v>
      </c>
      <c r="G25" s="40">
        <v>14.06</v>
      </c>
      <c r="H25" s="40">
        <v>14.68</v>
      </c>
      <c r="I25" s="40">
        <v>30.86</v>
      </c>
      <c r="J25" s="40">
        <v>304</v>
      </c>
      <c r="K25" s="41" t="s">
        <v>56</v>
      </c>
      <c r="L25" s="40">
        <v>63.9</v>
      </c>
    </row>
    <row r="26" spans="1:12" ht="15" x14ac:dyDescent="0.25">
      <c r="A26" s="14"/>
      <c r="B26" s="15"/>
      <c r="C26" s="11"/>
      <c r="D26" s="6"/>
      <c r="E26" s="65" t="s">
        <v>43</v>
      </c>
      <c r="F26" s="43">
        <v>200</v>
      </c>
      <c r="G26" s="43">
        <v>0.22</v>
      </c>
      <c r="H26" s="43">
        <v>0.08</v>
      </c>
      <c r="I26" s="43">
        <v>14.16</v>
      </c>
      <c r="J26" s="43">
        <v>58</v>
      </c>
      <c r="K26" s="44">
        <v>424</v>
      </c>
      <c r="L26" s="43">
        <v>6.8</v>
      </c>
    </row>
    <row r="27" spans="1:12" ht="15" x14ac:dyDescent="0.25">
      <c r="A27" s="14"/>
      <c r="B27" s="15"/>
      <c r="C27" s="11"/>
      <c r="D27" s="7" t="s">
        <v>20</v>
      </c>
      <c r="E27" s="42" t="s">
        <v>40</v>
      </c>
      <c r="F27" s="43">
        <v>25</v>
      </c>
      <c r="G27" s="43">
        <v>3.1</v>
      </c>
      <c r="H27" s="43">
        <v>2.5</v>
      </c>
      <c r="I27" s="43">
        <v>18</v>
      </c>
      <c r="J27" s="43">
        <v>107</v>
      </c>
      <c r="K27" s="44">
        <v>1</v>
      </c>
      <c r="L27" s="43">
        <v>2.2000000000000002</v>
      </c>
    </row>
    <row r="28" spans="1:12" ht="15.75" customHeight="1" x14ac:dyDescent="0.25">
      <c r="A28" s="14"/>
      <c r="B28" s="15"/>
      <c r="C28" s="11"/>
      <c r="D28" s="7" t="s">
        <v>21</v>
      </c>
      <c r="E28" s="42" t="s">
        <v>70</v>
      </c>
      <c r="F28" s="43">
        <v>60</v>
      </c>
      <c r="G28" s="43">
        <v>0.4</v>
      </c>
      <c r="H28" s="43">
        <v>0.4</v>
      </c>
      <c r="I28" s="43">
        <v>9.8000000000000007</v>
      </c>
      <c r="J28" s="43">
        <v>44</v>
      </c>
      <c r="K28" s="44">
        <v>13</v>
      </c>
      <c r="L28" s="43">
        <v>18.100000000000001</v>
      </c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515</v>
      </c>
      <c r="G32" s="19">
        <f t="shared" ref="G32" si="4">SUM(G25:G31)</f>
        <v>17.78</v>
      </c>
      <c r="H32" s="19">
        <f t="shared" ref="H32" si="5">SUM(H25:H31)</f>
        <v>17.659999999999997</v>
      </c>
      <c r="I32" s="19">
        <f t="shared" ref="I32" si="6">SUM(I25:I31)</f>
        <v>72.819999999999993</v>
      </c>
      <c r="J32" s="19">
        <f t="shared" ref="J32" si="7">SUM(J25:J31)</f>
        <v>513</v>
      </c>
      <c r="K32" s="25"/>
      <c r="L32" s="19">
        <v>91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 t="s">
        <v>71</v>
      </c>
      <c r="F33" s="43">
        <v>60</v>
      </c>
      <c r="G33" s="43">
        <v>0.7</v>
      </c>
      <c r="H33" s="43">
        <v>3.21</v>
      </c>
      <c r="I33" s="43">
        <v>3.93</v>
      </c>
      <c r="J33" s="43">
        <v>61</v>
      </c>
      <c r="K33" s="44">
        <v>56</v>
      </c>
      <c r="L33" s="43">
        <v>13.4</v>
      </c>
    </row>
    <row r="34" spans="1:12" ht="16.5" customHeight="1" x14ac:dyDescent="0.25">
      <c r="A34" s="14"/>
      <c r="B34" s="15"/>
      <c r="C34" s="11"/>
      <c r="D34" s="7" t="s">
        <v>25</v>
      </c>
      <c r="E34" s="42" t="s">
        <v>51</v>
      </c>
      <c r="F34" s="43">
        <v>210</v>
      </c>
      <c r="G34" s="43">
        <v>3.79</v>
      </c>
      <c r="H34" s="43">
        <v>6.13</v>
      </c>
      <c r="I34" s="43">
        <v>9.0500000000000007</v>
      </c>
      <c r="J34" s="43">
        <v>113</v>
      </c>
      <c r="K34" s="44" t="s">
        <v>76</v>
      </c>
      <c r="L34" s="43">
        <v>23.6</v>
      </c>
    </row>
    <row r="35" spans="1:12" ht="15" x14ac:dyDescent="0.25">
      <c r="A35" s="14"/>
      <c r="B35" s="15"/>
      <c r="C35" s="11"/>
      <c r="D35" s="7" t="s">
        <v>26</v>
      </c>
      <c r="E35" s="42" t="s">
        <v>72</v>
      </c>
      <c r="F35" s="43">
        <v>90</v>
      </c>
      <c r="G35" s="43">
        <v>11.84</v>
      </c>
      <c r="H35" s="43">
        <v>9.5</v>
      </c>
      <c r="I35" s="43">
        <v>10.84</v>
      </c>
      <c r="J35" s="43">
        <v>167</v>
      </c>
      <c r="K35" s="44">
        <v>282</v>
      </c>
      <c r="L35" s="43">
        <v>46.1</v>
      </c>
    </row>
    <row r="36" spans="1:12" ht="15" x14ac:dyDescent="0.25">
      <c r="A36" s="14"/>
      <c r="B36" s="15"/>
      <c r="C36" s="11"/>
      <c r="D36" s="7" t="s">
        <v>27</v>
      </c>
      <c r="E36" s="42" t="s">
        <v>73</v>
      </c>
      <c r="F36" s="43">
        <v>150</v>
      </c>
      <c r="G36" s="43">
        <v>5.72</v>
      </c>
      <c r="H36" s="43">
        <v>4.41</v>
      </c>
      <c r="I36" s="43">
        <v>39.44</v>
      </c>
      <c r="J36" s="43">
        <v>209</v>
      </c>
      <c r="K36" s="44">
        <v>181</v>
      </c>
      <c r="L36" s="43">
        <v>15.9</v>
      </c>
    </row>
    <row r="37" spans="1:12" ht="15" x14ac:dyDescent="0.25">
      <c r="A37" s="14"/>
      <c r="B37" s="15"/>
      <c r="C37" s="11"/>
      <c r="D37" s="7" t="s">
        <v>28</v>
      </c>
      <c r="E37" s="42" t="s">
        <v>74</v>
      </c>
      <c r="F37" s="43">
        <v>200</v>
      </c>
      <c r="G37" s="43">
        <v>0.2</v>
      </c>
      <c r="H37" s="43">
        <v>0</v>
      </c>
      <c r="I37" s="43">
        <v>19</v>
      </c>
      <c r="J37" s="43">
        <v>80</v>
      </c>
      <c r="K37" s="44" t="s">
        <v>77</v>
      </c>
      <c r="L37" s="43">
        <v>13</v>
      </c>
    </row>
    <row r="38" spans="1:12" ht="15" x14ac:dyDescent="0.25">
      <c r="A38" s="14"/>
      <c r="B38" s="15"/>
      <c r="C38" s="11"/>
      <c r="D38" s="7" t="s">
        <v>29</v>
      </c>
      <c r="E38" s="42" t="s">
        <v>67</v>
      </c>
      <c r="F38" s="43">
        <v>25</v>
      </c>
      <c r="G38" s="43">
        <v>1.1599999999999999</v>
      </c>
      <c r="H38" s="43">
        <v>0.45</v>
      </c>
      <c r="I38" s="43">
        <v>7.52</v>
      </c>
      <c r="J38" s="43">
        <v>39</v>
      </c>
      <c r="K38" s="44" t="s">
        <v>78</v>
      </c>
      <c r="L38" s="43">
        <v>2.2000000000000002</v>
      </c>
    </row>
    <row r="39" spans="1:12" ht="25.5" x14ac:dyDescent="0.25">
      <c r="A39" s="14"/>
      <c r="B39" s="15"/>
      <c r="C39" s="11"/>
      <c r="D39" s="7" t="s">
        <v>30</v>
      </c>
      <c r="E39" s="42" t="s">
        <v>75</v>
      </c>
      <c r="F39" s="43">
        <v>40</v>
      </c>
      <c r="G39" s="43">
        <v>2.64</v>
      </c>
      <c r="H39" s="43">
        <v>0.48</v>
      </c>
      <c r="I39" s="43">
        <v>15.8</v>
      </c>
      <c r="J39" s="43">
        <v>78</v>
      </c>
      <c r="K39" s="44" t="s">
        <v>79</v>
      </c>
      <c r="L39" s="43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775</v>
      </c>
      <c r="G42" s="19">
        <f t="shared" ref="G42" si="8">SUM(G33:G41)</f>
        <v>26.049999999999997</v>
      </c>
      <c r="H42" s="19">
        <f t="shared" ref="H42" si="9">SUM(H33:H41)</f>
        <v>24.18</v>
      </c>
      <c r="I42" s="19">
        <f t="shared" ref="I42" si="10">SUM(I33:I41)</f>
        <v>105.57999999999998</v>
      </c>
      <c r="J42" s="19">
        <f t="shared" ref="J42" si="11">SUM(J33:J41)</f>
        <v>747</v>
      </c>
      <c r="K42" s="25"/>
      <c r="L42" s="19">
        <v>117</v>
      </c>
    </row>
    <row r="43" spans="1:12" ht="15.75" thickBo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1290</v>
      </c>
      <c r="G43" s="32">
        <f t="shared" ref="G43" si="12">G32+G42</f>
        <v>43.83</v>
      </c>
      <c r="H43" s="32">
        <f t="shared" ref="H43" si="13">H32+H42</f>
        <v>41.839999999999996</v>
      </c>
      <c r="I43" s="32">
        <f t="shared" ref="I43" si="14">I32+I42</f>
        <v>178.39999999999998</v>
      </c>
      <c r="J43" s="32">
        <f t="shared" ref="J43:L43" si="15">J32+J42</f>
        <v>1260</v>
      </c>
      <c r="K43" s="32"/>
      <c r="L43" s="32">
        <f t="shared" si="15"/>
        <v>208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39" t="s">
        <v>54</v>
      </c>
      <c r="F44" s="40">
        <v>170</v>
      </c>
      <c r="G44" s="40">
        <v>14.03</v>
      </c>
      <c r="H44" s="40">
        <v>15.3</v>
      </c>
      <c r="I44" s="40">
        <v>36.4</v>
      </c>
      <c r="J44" s="40">
        <v>328</v>
      </c>
      <c r="K44" s="41">
        <v>239</v>
      </c>
      <c r="L44" s="40">
        <v>52.9</v>
      </c>
    </row>
    <row r="45" spans="1:12" ht="15" x14ac:dyDescent="0.25">
      <c r="A45" s="23"/>
      <c r="B45" s="15"/>
      <c r="C45" s="11"/>
      <c r="D45" s="7" t="s">
        <v>20</v>
      </c>
      <c r="E45" s="42" t="s">
        <v>80</v>
      </c>
      <c r="F45" s="43">
        <v>200</v>
      </c>
      <c r="G45" s="43">
        <v>0.14000000000000001</v>
      </c>
      <c r="H45" s="43">
        <v>0.04</v>
      </c>
      <c r="I45" s="43">
        <v>10.02</v>
      </c>
      <c r="J45" s="43">
        <v>42</v>
      </c>
      <c r="K45" s="44">
        <v>377</v>
      </c>
      <c r="L45" s="43">
        <v>6.8</v>
      </c>
    </row>
    <row r="46" spans="1:12" ht="15" x14ac:dyDescent="0.25">
      <c r="A46" s="23"/>
      <c r="B46" s="15"/>
      <c r="C46" s="11"/>
      <c r="D46" s="7" t="s">
        <v>21</v>
      </c>
      <c r="E46" s="42" t="s">
        <v>40</v>
      </c>
      <c r="F46" s="43">
        <v>25</v>
      </c>
      <c r="G46" s="43">
        <v>3.1</v>
      </c>
      <c r="H46" s="43">
        <v>2.5</v>
      </c>
      <c r="I46" s="43">
        <v>18</v>
      </c>
      <c r="J46" s="43">
        <v>107</v>
      </c>
      <c r="K46" s="44">
        <v>1</v>
      </c>
      <c r="L46" s="43">
        <v>2.2000000000000002</v>
      </c>
    </row>
    <row r="47" spans="1:12" ht="15.75" customHeight="1" x14ac:dyDescent="0.25">
      <c r="A47" s="23"/>
      <c r="B47" s="15"/>
      <c r="C47" s="11"/>
      <c r="D47" s="7" t="s">
        <v>22</v>
      </c>
      <c r="E47" s="42" t="s">
        <v>47</v>
      </c>
      <c r="F47" s="43">
        <v>130</v>
      </c>
      <c r="G47" s="43">
        <v>0.8</v>
      </c>
      <c r="H47" s="43">
        <v>0.2</v>
      </c>
      <c r="I47" s="43">
        <v>8.1</v>
      </c>
      <c r="J47" s="43">
        <v>38</v>
      </c>
      <c r="K47" s="44">
        <v>403</v>
      </c>
      <c r="L47" s="43">
        <v>29.1</v>
      </c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525</v>
      </c>
      <c r="G51" s="19">
        <f t="shared" ref="G51" si="16">SUM(G44:G50)</f>
        <v>18.07</v>
      </c>
      <c r="H51" s="19">
        <f t="shared" ref="H51" si="17">SUM(H44:H50)</f>
        <v>18.04</v>
      </c>
      <c r="I51" s="19">
        <f t="shared" ref="I51" si="18">SUM(I44:I50)</f>
        <v>72.52</v>
      </c>
      <c r="J51" s="19">
        <f t="shared" ref="J51" si="19">SUM(J44:J50)</f>
        <v>515</v>
      </c>
      <c r="K51" s="25"/>
      <c r="L51" s="19">
        <f>SUM(L44:L50)</f>
        <v>91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 t="s">
        <v>81</v>
      </c>
      <c r="F52" s="43">
        <v>60</v>
      </c>
      <c r="G52" s="43">
        <v>0.88</v>
      </c>
      <c r="H52" s="43">
        <v>3.65</v>
      </c>
      <c r="I52" s="43">
        <v>5.17</v>
      </c>
      <c r="J52" s="43">
        <v>57</v>
      </c>
      <c r="K52" s="44">
        <v>59</v>
      </c>
      <c r="L52" s="54">
        <v>15.6</v>
      </c>
    </row>
    <row r="53" spans="1:12" ht="15" x14ac:dyDescent="0.25">
      <c r="A53" s="23"/>
      <c r="B53" s="15"/>
      <c r="C53" s="11"/>
      <c r="D53" s="7" t="s">
        <v>25</v>
      </c>
      <c r="E53" s="42" t="s">
        <v>82</v>
      </c>
      <c r="F53" s="43">
        <v>200</v>
      </c>
      <c r="G53" s="43">
        <v>3.12</v>
      </c>
      <c r="H53" s="43">
        <v>5.95</v>
      </c>
      <c r="I53" s="43">
        <v>10.1</v>
      </c>
      <c r="J53" s="43">
        <v>106</v>
      </c>
      <c r="K53" s="44" t="s">
        <v>87</v>
      </c>
      <c r="L53" s="43">
        <v>20.100000000000001</v>
      </c>
    </row>
    <row r="54" spans="1:12" ht="15" x14ac:dyDescent="0.25">
      <c r="A54" s="23"/>
      <c r="B54" s="15"/>
      <c r="C54" s="11"/>
      <c r="D54" s="7" t="s">
        <v>26</v>
      </c>
      <c r="E54" s="42" t="s">
        <v>83</v>
      </c>
      <c r="F54" s="43">
        <v>90</v>
      </c>
      <c r="G54" s="43">
        <v>13.64</v>
      </c>
      <c r="H54" s="43">
        <v>10.88</v>
      </c>
      <c r="I54" s="43">
        <v>8.06</v>
      </c>
      <c r="J54" s="43">
        <v>177</v>
      </c>
      <c r="K54" s="44">
        <v>596</v>
      </c>
      <c r="L54" s="43">
        <v>46.8</v>
      </c>
    </row>
    <row r="55" spans="1:12" ht="15" x14ac:dyDescent="0.25">
      <c r="A55" s="23"/>
      <c r="B55" s="15"/>
      <c r="C55" s="11"/>
      <c r="D55" s="7" t="s">
        <v>27</v>
      </c>
      <c r="E55" s="42" t="s">
        <v>45</v>
      </c>
      <c r="F55" s="43">
        <v>150</v>
      </c>
      <c r="G55" s="43">
        <v>2.64</v>
      </c>
      <c r="H55" s="43">
        <v>4.8</v>
      </c>
      <c r="I55" s="43">
        <v>28</v>
      </c>
      <c r="J55" s="43">
        <v>184</v>
      </c>
      <c r="K55" s="44" t="s">
        <v>88</v>
      </c>
      <c r="L55" s="43">
        <v>14.1</v>
      </c>
    </row>
    <row r="56" spans="1:12" ht="15" x14ac:dyDescent="0.25">
      <c r="A56" s="23"/>
      <c r="B56" s="15"/>
      <c r="C56" s="11"/>
      <c r="D56" s="7" t="s">
        <v>28</v>
      </c>
      <c r="E56" s="42" t="s">
        <v>84</v>
      </c>
      <c r="F56" s="43">
        <v>200</v>
      </c>
      <c r="G56" s="43">
        <v>0.2</v>
      </c>
      <c r="H56" s="43">
        <v>0</v>
      </c>
      <c r="I56" s="43">
        <v>19</v>
      </c>
      <c r="J56" s="43">
        <v>80</v>
      </c>
      <c r="K56" s="44">
        <v>11.91</v>
      </c>
      <c r="L56" s="54">
        <v>15.4</v>
      </c>
    </row>
    <row r="57" spans="1:12" ht="15" x14ac:dyDescent="0.25">
      <c r="A57" s="23"/>
      <c r="B57" s="15"/>
      <c r="C57" s="11"/>
      <c r="D57" s="7" t="s">
        <v>29</v>
      </c>
      <c r="E57" s="42" t="s">
        <v>85</v>
      </c>
      <c r="F57" s="43">
        <v>25</v>
      </c>
      <c r="G57" s="43">
        <v>1.1599999999999999</v>
      </c>
      <c r="H57" s="43">
        <v>0.45</v>
      </c>
      <c r="I57" s="43">
        <v>14.53</v>
      </c>
      <c r="J57" s="43">
        <v>39</v>
      </c>
      <c r="K57" s="44">
        <v>1</v>
      </c>
      <c r="L57" s="43">
        <v>2.2000000000000002</v>
      </c>
    </row>
    <row r="58" spans="1:12" ht="15" x14ac:dyDescent="0.25">
      <c r="A58" s="23"/>
      <c r="B58" s="15"/>
      <c r="C58" s="11"/>
      <c r="D58" s="7" t="s">
        <v>30</v>
      </c>
      <c r="E58" s="42" t="s">
        <v>86</v>
      </c>
      <c r="F58" s="43">
        <v>40</v>
      </c>
      <c r="G58" s="43">
        <v>2.64</v>
      </c>
      <c r="H58" s="43">
        <v>0.48</v>
      </c>
      <c r="I58" s="43">
        <v>15.8</v>
      </c>
      <c r="J58" s="43">
        <v>78</v>
      </c>
      <c r="K58" s="44">
        <v>2</v>
      </c>
      <c r="L58" s="54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.75" thickBot="1" x14ac:dyDescent="0.3">
      <c r="A61" s="24"/>
      <c r="B61" s="17"/>
      <c r="C61" s="8"/>
      <c r="D61" s="18" t="s">
        <v>31</v>
      </c>
      <c r="E61" s="9"/>
      <c r="F61" s="19">
        <f>SUM(F52:F60)</f>
        <v>765</v>
      </c>
      <c r="G61" s="19">
        <f t="shared" ref="G61" si="20">SUM(G52:G60)</f>
        <v>24.28</v>
      </c>
      <c r="H61" s="19">
        <f t="shared" ref="H61" si="21">SUM(H52:H60)</f>
        <v>26.21</v>
      </c>
      <c r="I61" s="19">
        <f t="shared" ref="I61" si="22">SUM(I52:I60)</f>
        <v>100.66</v>
      </c>
      <c r="J61" s="19">
        <f t="shared" ref="J61" si="23">SUM(J52:J60)</f>
        <v>721</v>
      </c>
      <c r="K61" s="25"/>
      <c r="L61" s="19">
        <v>117</v>
      </c>
    </row>
    <row r="62" spans="1:12" ht="15.75" hidden="1" customHeight="1" thickBo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1290</v>
      </c>
      <c r="G62" s="32">
        <f t="shared" ref="G62" si="24">G51+G61</f>
        <v>42.35</v>
      </c>
      <c r="H62" s="32">
        <f t="shared" ref="H62" si="25">H51+H61</f>
        <v>44.25</v>
      </c>
      <c r="I62" s="32">
        <f t="shared" ref="I62" si="26">I51+I61</f>
        <v>173.18</v>
      </c>
      <c r="J62" s="32">
        <f t="shared" ref="J62:L62" si="27">J51+J61</f>
        <v>1236</v>
      </c>
      <c r="K62" s="32"/>
      <c r="L62" s="32">
        <f t="shared" si="27"/>
        <v>208</v>
      </c>
    </row>
    <row r="63" spans="1:12" ht="25.5" customHeight="1" x14ac:dyDescent="0.25">
      <c r="A63" s="20">
        <v>1</v>
      </c>
      <c r="B63" s="21">
        <v>4</v>
      </c>
      <c r="C63" s="22" t="s">
        <v>18</v>
      </c>
      <c r="D63" s="5" t="s">
        <v>19</v>
      </c>
      <c r="E63" s="39" t="s">
        <v>89</v>
      </c>
      <c r="F63" s="40">
        <v>180</v>
      </c>
      <c r="G63" s="40">
        <v>7.01</v>
      </c>
      <c r="H63" s="40">
        <v>9.6999999999999993</v>
      </c>
      <c r="I63" s="40">
        <v>31.55</v>
      </c>
      <c r="J63" s="40">
        <v>255</v>
      </c>
      <c r="K63" s="41" t="s">
        <v>92</v>
      </c>
      <c r="L63" s="60">
        <v>37.5</v>
      </c>
    </row>
    <row r="64" spans="1:12" ht="15.75" customHeight="1" x14ac:dyDescent="0.25">
      <c r="A64" s="23"/>
      <c r="B64" s="15"/>
      <c r="C64" s="11"/>
      <c r="D64" s="6"/>
      <c r="E64" s="42" t="s">
        <v>90</v>
      </c>
      <c r="F64" s="43">
        <v>40</v>
      </c>
      <c r="G64" s="43">
        <v>5.88</v>
      </c>
      <c r="H64" s="43">
        <v>6.14</v>
      </c>
      <c r="I64" s="43">
        <v>12.53</v>
      </c>
      <c r="J64" s="43">
        <v>117</v>
      </c>
      <c r="K64" s="44">
        <v>5</v>
      </c>
      <c r="L64" s="54">
        <v>18.399999999999999</v>
      </c>
    </row>
    <row r="65" spans="1:12" ht="15" x14ac:dyDescent="0.25">
      <c r="A65" s="23"/>
      <c r="B65" s="15"/>
      <c r="C65" s="11"/>
      <c r="D65" s="7" t="s">
        <v>20</v>
      </c>
      <c r="E65" s="42" t="s">
        <v>43</v>
      </c>
      <c r="F65" s="43">
        <v>200</v>
      </c>
      <c r="G65" s="43">
        <v>0.18</v>
      </c>
      <c r="H65" s="43">
        <v>0.04</v>
      </c>
      <c r="I65" s="43">
        <v>10.14</v>
      </c>
      <c r="J65" s="43">
        <v>42</v>
      </c>
      <c r="K65" s="44">
        <v>375</v>
      </c>
      <c r="L65" s="54">
        <v>6.8</v>
      </c>
    </row>
    <row r="66" spans="1:12" ht="15.75" customHeight="1" x14ac:dyDescent="0.25">
      <c r="A66" s="23"/>
      <c r="B66" s="15"/>
      <c r="C66" s="11"/>
      <c r="D66" s="7" t="s">
        <v>21</v>
      </c>
      <c r="E66" s="42" t="s">
        <v>40</v>
      </c>
      <c r="F66" s="43">
        <v>25</v>
      </c>
      <c r="G66" s="43">
        <v>3.1</v>
      </c>
      <c r="H66" s="43">
        <v>2.5</v>
      </c>
      <c r="I66" s="43">
        <v>18</v>
      </c>
      <c r="J66" s="43">
        <v>107</v>
      </c>
      <c r="K66" s="44">
        <v>1</v>
      </c>
      <c r="L66" s="43">
        <v>2.2000000000000002</v>
      </c>
    </row>
    <row r="67" spans="1:12" ht="15" x14ac:dyDescent="0.25">
      <c r="A67" s="23"/>
      <c r="B67" s="15"/>
      <c r="C67" s="11"/>
      <c r="D67" s="7" t="s">
        <v>22</v>
      </c>
      <c r="E67" s="42" t="s">
        <v>91</v>
      </c>
      <c r="F67" s="43">
        <v>150</v>
      </c>
      <c r="G67" s="43">
        <v>0.8</v>
      </c>
      <c r="H67" s="43">
        <v>0.2</v>
      </c>
      <c r="I67" s="43">
        <v>7.5</v>
      </c>
      <c r="J67" s="43">
        <v>35</v>
      </c>
      <c r="K67" s="44">
        <v>399</v>
      </c>
      <c r="L67" s="43">
        <v>26.1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595</v>
      </c>
      <c r="G70" s="19">
        <f>SUM(G63:G69)</f>
        <v>16.970000000000002</v>
      </c>
      <c r="H70" s="19">
        <f>SUM(H63:H69)</f>
        <v>18.579999999999998</v>
      </c>
      <c r="I70" s="19">
        <f>SUM(I63:I69)</f>
        <v>79.72</v>
      </c>
      <c r="J70" s="19">
        <f>SUM(J63:J69)</f>
        <v>556</v>
      </c>
      <c r="K70" s="25"/>
      <c r="L70" s="19">
        <v>91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 t="s">
        <v>93</v>
      </c>
      <c r="F71" s="43">
        <v>60</v>
      </c>
      <c r="G71" s="43">
        <v>0.68</v>
      </c>
      <c r="H71" s="43">
        <v>3.11</v>
      </c>
      <c r="I71" s="43">
        <v>6.53</v>
      </c>
      <c r="J71" s="43">
        <v>57</v>
      </c>
      <c r="K71" s="44">
        <v>21</v>
      </c>
      <c r="L71" s="43">
        <v>14.9</v>
      </c>
    </row>
    <row r="72" spans="1:12" ht="15" x14ac:dyDescent="0.25">
      <c r="A72" s="23"/>
      <c r="B72" s="15"/>
      <c r="C72" s="11"/>
      <c r="D72" s="7" t="s">
        <v>25</v>
      </c>
      <c r="E72" s="42" t="s">
        <v>94</v>
      </c>
      <c r="F72" s="43">
        <v>210</v>
      </c>
      <c r="G72" s="43">
        <v>3.48</v>
      </c>
      <c r="H72" s="43">
        <v>5.59</v>
      </c>
      <c r="I72" s="43">
        <v>15.9</v>
      </c>
      <c r="J72" s="43">
        <v>119</v>
      </c>
      <c r="K72" s="44" t="s">
        <v>98</v>
      </c>
      <c r="L72" s="43">
        <v>20.7</v>
      </c>
    </row>
    <row r="73" spans="1:12" ht="15" x14ac:dyDescent="0.25">
      <c r="A73" s="23"/>
      <c r="B73" s="15"/>
      <c r="C73" s="11"/>
      <c r="D73" s="7" t="s">
        <v>26</v>
      </c>
      <c r="E73" s="42" t="s">
        <v>95</v>
      </c>
      <c r="F73" s="43">
        <v>90</v>
      </c>
      <c r="G73" s="43">
        <v>12.46</v>
      </c>
      <c r="H73" s="43">
        <v>9.16</v>
      </c>
      <c r="I73" s="43">
        <v>2.37</v>
      </c>
      <c r="J73" s="43">
        <v>168</v>
      </c>
      <c r="K73" s="44">
        <v>250</v>
      </c>
      <c r="L73" s="43">
        <v>61.9</v>
      </c>
    </row>
    <row r="74" spans="1:12" ht="15" x14ac:dyDescent="0.25">
      <c r="A74" s="23"/>
      <c r="B74" s="15"/>
      <c r="C74" s="11"/>
      <c r="D74" s="7" t="s">
        <v>27</v>
      </c>
      <c r="E74" s="42" t="s">
        <v>96</v>
      </c>
      <c r="F74" s="43">
        <v>150</v>
      </c>
      <c r="G74" s="43">
        <v>3.03</v>
      </c>
      <c r="H74" s="43">
        <v>5.48</v>
      </c>
      <c r="I74" s="43">
        <v>26.9</v>
      </c>
      <c r="J74" s="43">
        <v>186</v>
      </c>
      <c r="K74" s="44">
        <v>335</v>
      </c>
      <c r="L74" s="43"/>
    </row>
    <row r="75" spans="1:12" ht="15" x14ac:dyDescent="0.25">
      <c r="A75" s="23"/>
      <c r="B75" s="15"/>
      <c r="C75" s="11"/>
      <c r="D75" s="7" t="s">
        <v>28</v>
      </c>
      <c r="E75" s="42" t="s">
        <v>97</v>
      </c>
      <c r="F75" s="43">
        <v>200</v>
      </c>
      <c r="G75" s="43">
        <v>0.16</v>
      </c>
      <c r="H75" s="43">
        <v>0.1</v>
      </c>
      <c r="I75" s="43">
        <v>28.14</v>
      </c>
      <c r="J75" s="43">
        <v>101</v>
      </c>
      <c r="K75" s="44">
        <v>401</v>
      </c>
      <c r="L75" s="43">
        <v>14.5</v>
      </c>
    </row>
    <row r="76" spans="1:12" ht="15" x14ac:dyDescent="0.25">
      <c r="A76" s="23"/>
      <c r="B76" s="15"/>
      <c r="C76" s="11"/>
      <c r="D76" s="7" t="s">
        <v>29</v>
      </c>
      <c r="E76" s="42" t="s">
        <v>85</v>
      </c>
      <c r="F76" s="43">
        <v>25</v>
      </c>
      <c r="G76" s="43">
        <v>1.1599999999999999</v>
      </c>
      <c r="H76" s="43">
        <v>0.45</v>
      </c>
      <c r="I76" s="43">
        <v>7.52</v>
      </c>
      <c r="J76" s="43">
        <v>39</v>
      </c>
      <c r="K76" s="44">
        <v>1</v>
      </c>
      <c r="L76" s="43">
        <v>2.2000000000000002</v>
      </c>
    </row>
    <row r="77" spans="1:12" ht="15" x14ac:dyDescent="0.25">
      <c r="A77" s="23"/>
      <c r="B77" s="15"/>
      <c r="C77" s="11"/>
      <c r="D77" s="7" t="s">
        <v>30</v>
      </c>
      <c r="E77" s="42" t="s">
        <v>86</v>
      </c>
      <c r="F77" s="43">
        <v>40</v>
      </c>
      <c r="G77" s="43">
        <v>2.64</v>
      </c>
      <c r="H77" s="43">
        <v>0.48</v>
      </c>
      <c r="I77" s="43">
        <v>15.8</v>
      </c>
      <c r="J77" s="43">
        <v>78</v>
      </c>
      <c r="K77" s="44">
        <v>2</v>
      </c>
      <c r="L77" s="43">
        <v>2.8</v>
      </c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775</v>
      </c>
      <c r="G80" s="19">
        <f t="shared" ref="G80" si="28">SUM(G71:G79)</f>
        <v>23.610000000000003</v>
      </c>
      <c r="H80" s="19">
        <f t="shared" ref="H80" si="29">SUM(H71:H79)</f>
        <v>24.37</v>
      </c>
      <c r="I80" s="19">
        <f t="shared" ref="I80" si="30">SUM(I71:I79)</f>
        <v>103.16</v>
      </c>
      <c r="J80" s="19">
        <f t="shared" ref="J80" si="31">SUM(J71:J79)</f>
        <v>748</v>
      </c>
      <c r="K80" s="25"/>
      <c r="L80" s="19">
        <v>117</v>
      </c>
    </row>
    <row r="81" spans="1:12" ht="15.75" thickBo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1370</v>
      </c>
      <c r="G81" s="32">
        <f t="shared" ref="G81" si="32">G70+G80</f>
        <v>40.580000000000005</v>
      </c>
      <c r="H81" s="32">
        <f t="shared" ref="H81" si="33">H70+H80</f>
        <v>42.95</v>
      </c>
      <c r="I81" s="32">
        <f t="shared" ref="I81" si="34">I70+I80</f>
        <v>182.88</v>
      </c>
      <c r="J81" s="32">
        <f t="shared" ref="J81:L81" si="35">J70+J80</f>
        <v>1304</v>
      </c>
      <c r="K81" s="32"/>
      <c r="L81" s="32">
        <f t="shared" si="35"/>
        <v>208</v>
      </c>
    </row>
    <row r="82" spans="1:12" ht="15" x14ac:dyDescent="0.25">
      <c r="A82" s="20">
        <v>1</v>
      </c>
      <c r="B82" s="21">
        <v>5</v>
      </c>
      <c r="C82" s="22" t="s">
        <v>18</v>
      </c>
      <c r="D82" s="5" t="s">
        <v>19</v>
      </c>
      <c r="E82" s="39" t="s">
        <v>99</v>
      </c>
      <c r="F82" s="40">
        <v>230</v>
      </c>
      <c r="G82" s="40">
        <v>9.51</v>
      </c>
      <c r="H82" s="40">
        <v>10.61</v>
      </c>
      <c r="I82" s="40">
        <v>26.63</v>
      </c>
      <c r="J82" s="40">
        <v>268</v>
      </c>
      <c r="K82" s="41">
        <v>535</v>
      </c>
      <c r="L82" s="60">
        <v>46.5</v>
      </c>
    </row>
    <row r="83" spans="1:12" ht="15.75" customHeight="1" x14ac:dyDescent="0.25">
      <c r="A83" s="23"/>
      <c r="B83" s="15"/>
      <c r="C83" s="11"/>
      <c r="D83" s="7" t="s">
        <v>20</v>
      </c>
      <c r="E83" s="42" t="s">
        <v>100</v>
      </c>
      <c r="F83" s="43">
        <v>200</v>
      </c>
      <c r="G83" s="43">
        <v>2</v>
      </c>
      <c r="H83" s="43">
        <v>2.2999999999999998</v>
      </c>
      <c r="I83" s="43">
        <v>20.7</v>
      </c>
      <c r="J83" s="43">
        <v>88</v>
      </c>
      <c r="K83" s="44">
        <v>421</v>
      </c>
      <c r="L83" s="54">
        <v>8.9</v>
      </c>
    </row>
    <row r="84" spans="1:12" ht="15" x14ac:dyDescent="0.25">
      <c r="A84" s="23"/>
      <c r="B84" s="15"/>
      <c r="C84" s="11"/>
      <c r="D84" s="7" t="s">
        <v>21</v>
      </c>
      <c r="E84" s="42" t="s">
        <v>40</v>
      </c>
      <c r="F84" s="43">
        <v>25</v>
      </c>
      <c r="G84" s="43">
        <v>3.1</v>
      </c>
      <c r="H84" s="43">
        <v>2.5</v>
      </c>
      <c r="I84" s="43">
        <v>18</v>
      </c>
      <c r="J84" s="43">
        <v>107</v>
      </c>
      <c r="K84" s="44">
        <v>1</v>
      </c>
      <c r="L84" s="54">
        <v>2.2000000000000002</v>
      </c>
    </row>
    <row r="85" spans="1:12" ht="15" x14ac:dyDescent="0.25">
      <c r="A85" s="23"/>
      <c r="B85" s="15"/>
      <c r="C85" s="11"/>
      <c r="D85" s="7" t="s">
        <v>22</v>
      </c>
      <c r="E85" s="42" t="s">
        <v>48</v>
      </c>
      <c r="F85" s="43">
        <v>125</v>
      </c>
      <c r="G85" s="43">
        <v>3.1</v>
      </c>
      <c r="H85" s="43">
        <v>2.5</v>
      </c>
      <c r="I85" s="43">
        <v>18</v>
      </c>
      <c r="J85" s="43">
        <v>107</v>
      </c>
      <c r="K85" s="44">
        <v>3</v>
      </c>
      <c r="L85" s="54">
        <v>33.4</v>
      </c>
    </row>
    <row r="86" spans="1:12" ht="15.75" customHeight="1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54"/>
    </row>
    <row r="87" spans="1:12" ht="15" hidden="1" x14ac:dyDescent="0.25">
      <c r="A87" s="23"/>
      <c r="B87" s="15"/>
      <c r="C87" s="11"/>
      <c r="D87" s="7" t="s">
        <v>22</v>
      </c>
      <c r="E87" s="42"/>
      <c r="F87" s="43"/>
      <c r="G87" s="43"/>
      <c r="H87" s="43"/>
      <c r="I87" s="43"/>
      <c r="J87" s="43"/>
      <c r="K87" s="44"/>
      <c r="L87" s="54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54"/>
    </row>
    <row r="89" spans="1:12" ht="15" hidden="1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54"/>
    </row>
    <row r="90" spans="1:12" ht="15" x14ac:dyDescent="0.25">
      <c r="A90" s="24"/>
      <c r="B90" s="17"/>
      <c r="C90" s="8"/>
      <c r="D90" s="18" t="s">
        <v>31</v>
      </c>
      <c r="E90" s="9"/>
      <c r="F90" s="19">
        <f>SUM(F82:F89)</f>
        <v>580</v>
      </c>
      <c r="G90" s="19">
        <f t="shared" ref="G90" si="36">SUM(G82:G89)</f>
        <v>17.71</v>
      </c>
      <c r="H90" s="19">
        <f t="shared" ref="H90" si="37">SUM(H82:H89)</f>
        <v>17.91</v>
      </c>
      <c r="I90" s="19">
        <f t="shared" ref="I90" si="38">SUM(I82:I89)</f>
        <v>83.33</v>
      </c>
      <c r="J90" s="19">
        <f t="shared" ref="J90" si="39">SUM(J82:J89)</f>
        <v>570</v>
      </c>
      <c r="K90" s="25"/>
      <c r="L90" s="62">
        <v>91</v>
      </c>
    </row>
    <row r="91" spans="1:12" ht="15" x14ac:dyDescent="0.25">
      <c r="A91" s="26">
        <f>A82</f>
        <v>1</v>
      </c>
      <c r="B91" s="13">
        <f>B82</f>
        <v>5</v>
      </c>
      <c r="C91" s="10" t="s">
        <v>23</v>
      </c>
      <c r="D91" s="7" t="s">
        <v>24</v>
      </c>
      <c r="E91" s="42" t="s">
        <v>101</v>
      </c>
      <c r="F91" s="43">
        <v>60</v>
      </c>
      <c r="G91" s="43">
        <v>0.32</v>
      </c>
      <c r="H91" s="43">
        <v>4.04</v>
      </c>
      <c r="I91" s="43">
        <v>0.94</v>
      </c>
      <c r="J91" s="43">
        <v>42</v>
      </c>
      <c r="K91" s="44">
        <v>71</v>
      </c>
      <c r="L91" s="54">
        <v>14.9</v>
      </c>
    </row>
    <row r="92" spans="1:12" ht="17.25" customHeight="1" x14ac:dyDescent="0.25">
      <c r="A92" s="23"/>
      <c r="B92" s="15"/>
      <c r="C92" s="11"/>
      <c r="D92" s="7" t="s">
        <v>25</v>
      </c>
      <c r="E92" s="42" t="s">
        <v>53</v>
      </c>
      <c r="F92" s="43">
        <v>210</v>
      </c>
      <c r="G92" s="43">
        <v>3.36</v>
      </c>
      <c r="H92" s="43">
        <v>5.23</v>
      </c>
      <c r="I92" s="43">
        <v>15.67</v>
      </c>
      <c r="J92" s="43">
        <v>113</v>
      </c>
      <c r="K92" s="44">
        <v>112</v>
      </c>
      <c r="L92" s="54">
        <v>20.7</v>
      </c>
    </row>
    <row r="93" spans="1:12" ht="15" x14ac:dyDescent="0.25">
      <c r="A93" s="23"/>
      <c r="B93" s="15"/>
      <c r="C93" s="11"/>
      <c r="D93" s="7" t="s">
        <v>26</v>
      </c>
      <c r="E93" s="42" t="s">
        <v>49</v>
      </c>
      <c r="F93" s="43">
        <v>200</v>
      </c>
      <c r="G93" s="43">
        <v>13.97</v>
      </c>
      <c r="H93" s="43">
        <v>13.8</v>
      </c>
      <c r="I93" s="43">
        <v>38.82</v>
      </c>
      <c r="J93" s="43">
        <v>334</v>
      </c>
      <c r="K93" s="44">
        <v>334</v>
      </c>
      <c r="L93" s="54">
        <v>61.9</v>
      </c>
    </row>
    <row r="94" spans="1:12" ht="15" x14ac:dyDescent="0.25">
      <c r="A94" s="23"/>
      <c r="B94" s="15"/>
      <c r="C94" s="11"/>
      <c r="D94" s="7" t="s">
        <v>28</v>
      </c>
      <c r="E94" s="42" t="s">
        <v>50</v>
      </c>
      <c r="F94" s="43">
        <v>200</v>
      </c>
      <c r="G94" s="43">
        <v>0.68</v>
      </c>
      <c r="H94" s="43">
        <v>0.28000000000000003</v>
      </c>
      <c r="I94" s="43">
        <v>21.62</v>
      </c>
      <c r="J94" s="43">
        <v>124</v>
      </c>
      <c r="K94" s="44">
        <v>441</v>
      </c>
      <c r="L94" s="54">
        <v>14.5</v>
      </c>
    </row>
    <row r="95" spans="1:12" ht="15" x14ac:dyDescent="0.25">
      <c r="A95" s="23"/>
      <c r="B95" s="15"/>
      <c r="C95" s="11"/>
      <c r="D95" s="7" t="s">
        <v>29</v>
      </c>
      <c r="E95" s="42" t="s">
        <v>85</v>
      </c>
      <c r="F95" s="43">
        <v>25</v>
      </c>
      <c r="G95" s="43">
        <v>1.93</v>
      </c>
      <c r="H95" s="43">
        <v>0.75</v>
      </c>
      <c r="I95" s="43">
        <v>12.53</v>
      </c>
      <c r="J95" s="43">
        <v>65</v>
      </c>
      <c r="K95" s="44">
        <v>1</v>
      </c>
      <c r="L95" s="54">
        <v>2.2000000000000002</v>
      </c>
    </row>
    <row r="96" spans="1:12" ht="15" x14ac:dyDescent="0.25">
      <c r="A96" s="23"/>
      <c r="B96" s="15"/>
      <c r="C96" s="11"/>
      <c r="D96" s="7" t="s">
        <v>30</v>
      </c>
      <c r="E96" s="42" t="s">
        <v>86</v>
      </c>
      <c r="F96" s="43">
        <v>40</v>
      </c>
      <c r="G96" s="43">
        <v>2.64</v>
      </c>
      <c r="H96" s="43">
        <v>0.48</v>
      </c>
      <c r="I96" s="43">
        <v>15.8</v>
      </c>
      <c r="J96" s="43">
        <v>78</v>
      </c>
      <c r="K96" s="44">
        <v>2</v>
      </c>
      <c r="L96" s="54">
        <v>2.8</v>
      </c>
    </row>
    <row r="97" spans="1:12" ht="15" x14ac:dyDescent="0.25">
      <c r="A97" s="23"/>
      <c r="B97" s="15"/>
      <c r="C97" s="11"/>
      <c r="D97" s="7"/>
      <c r="E97" s="42"/>
      <c r="F97" s="43"/>
      <c r="G97" s="43"/>
      <c r="H97" s="43"/>
      <c r="I97" s="43"/>
      <c r="J97" s="43"/>
      <c r="K97" s="44"/>
      <c r="L97" s="54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54"/>
    </row>
    <row r="99" spans="1:12" ht="15" hidden="1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54"/>
    </row>
    <row r="100" spans="1:12" ht="15" x14ac:dyDescent="0.25">
      <c r="A100" s="24"/>
      <c r="B100" s="17"/>
      <c r="C100" s="8"/>
      <c r="D100" s="18" t="s">
        <v>31</v>
      </c>
      <c r="E100" s="9"/>
      <c r="F100" s="19">
        <f>SUM(F91:F99)</f>
        <v>735</v>
      </c>
      <c r="G100" s="19">
        <f t="shared" ref="G100" si="40">SUM(G91:G99)</f>
        <v>22.9</v>
      </c>
      <c r="H100" s="19">
        <f t="shared" ref="H100" si="41">SUM(H91:H99)</f>
        <v>24.580000000000002</v>
      </c>
      <c r="I100" s="19">
        <f t="shared" ref="I100" si="42">SUM(I91:I99)</f>
        <v>105.38</v>
      </c>
      <c r="J100" s="19">
        <f t="shared" ref="J100" si="43">SUM(J91:J99)</f>
        <v>756</v>
      </c>
      <c r="K100" s="25"/>
      <c r="L100" s="62">
        <v>117</v>
      </c>
    </row>
    <row r="101" spans="1:12" ht="15.75" thickBot="1" x14ac:dyDescent="0.25">
      <c r="A101" s="29">
        <f>A82</f>
        <v>1</v>
      </c>
      <c r="B101" s="30">
        <f>B82</f>
        <v>5</v>
      </c>
      <c r="C101" s="72" t="s">
        <v>4</v>
      </c>
      <c r="D101" s="73"/>
      <c r="E101" s="31"/>
      <c r="F101" s="32">
        <f>F90+F100</f>
        <v>1315</v>
      </c>
      <c r="G101" s="32">
        <f t="shared" ref="G101" si="44">G90+G100</f>
        <v>40.61</v>
      </c>
      <c r="H101" s="32">
        <f t="shared" ref="H101" si="45">H90+H100</f>
        <v>42.49</v>
      </c>
      <c r="I101" s="32">
        <f t="shared" ref="I101" si="46">I90+I100</f>
        <v>188.70999999999998</v>
      </c>
      <c r="J101" s="32">
        <f t="shared" ref="J101:L101" si="47">J90+J100</f>
        <v>1326</v>
      </c>
      <c r="K101" s="32"/>
      <c r="L101" s="63">
        <f t="shared" si="47"/>
        <v>208</v>
      </c>
    </row>
    <row r="102" spans="1:12" ht="15" hidden="1" x14ac:dyDescent="0.25">
      <c r="A102" s="20">
        <v>1</v>
      </c>
      <c r="B102" s="21">
        <v>6</v>
      </c>
      <c r="C102" s="22" t="s">
        <v>18</v>
      </c>
      <c r="D102" s="5" t="s">
        <v>19</v>
      </c>
      <c r="E102" s="39"/>
      <c r="F102" s="40"/>
      <c r="G102" s="40"/>
      <c r="H102" s="40"/>
      <c r="I102" s="40"/>
      <c r="J102" s="40"/>
      <c r="K102" s="41"/>
      <c r="L102" s="60"/>
    </row>
    <row r="103" spans="1:12" ht="15.75" hidden="1" customHeight="1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54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54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54"/>
    </row>
    <row r="106" spans="1:12" ht="15" hidden="1" x14ac:dyDescent="0.25">
      <c r="A106" s="23"/>
      <c r="B106" s="15"/>
      <c r="C106" s="11"/>
      <c r="D106" s="7" t="s">
        <v>22</v>
      </c>
      <c r="E106" s="42"/>
      <c r="F106" s="43"/>
      <c r="G106" s="43"/>
      <c r="H106" s="43"/>
      <c r="I106" s="43"/>
      <c r="J106" s="43"/>
      <c r="K106" s="44"/>
      <c r="L106" s="54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4"/>
    </row>
    <row r="108" spans="1:12" ht="15" hidden="1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54"/>
    </row>
    <row r="109" spans="1:12" ht="15" hidden="1" x14ac:dyDescent="0.25">
      <c r="A109" s="24"/>
      <c r="B109" s="17"/>
      <c r="C109" s="8"/>
      <c r="D109" s="18" t="s">
        <v>31</v>
      </c>
      <c r="E109" s="9"/>
      <c r="F109" s="19">
        <f>SUM(F102:F108)</f>
        <v>0</v>
      </c>
      <c r="G109" s="19">
        <f t="shared" ref="G109:J109" si="48">SUM(G102:G108)</f>
        <v>0</v>
      </c>
      <c r="H109" s="19">
        <f t="shared" si="48"/>
        <v>0</v>
      </c>
      <c r="I109" s="19">
        <f t="shared" si="48"/>
        <v>0</v>
      </c>
      <c r="J109" s="19">
        <f t="shared" si="48"/>
        <v>0</v>
      </c>
      <c r="K109" s="25"/>
      <c r="L109" s="62"/>
    </row>
    <row r="110" spans="1:12" ht="15" hidden="1" x14ac:dyDescent="0.25">
      <c r="A110" s="26">
        <f>A102</f>
        <v>1</v>
      </c>
      <c r="B110" s="13">
        <f>B102</f>
        <v>6</v>
      </c>
      <c r="C110" s="10" t="s">
        <v>23</v>
      </c>
      <c r="D110" s="7" t="s">
        <v>24</v>
      </c>
      <c r="E110" s="42"/>
      <c r="F110" s="43"/>
      <c r="G110" s="43"/>
      <c r="H110" s="43"/>
      <c r="I110" s="43"/>
      <c r="J110" s="43"/>
      <c r="K110" s="44"/>
      <c r="L110" s="54"/>
    </row>
    <row r="111" spans="1:12" ht="15" hidden="1" x14ac:dyDescent="0.25">
      <c r="A111" s="23"/>
      <c r="B111" s="15"/>
      <c r="C111" s="11"/>
      <c r="D111" s="7" t="s">
        <v>25</v>
      </c>
      <c r="E111" s="42"/>
      <c r="F111" s="43"/>
      <c r="G111" s="43"/>
      <c r="H111" s="43"/>
      <c r="I111" s="43"/>
      <c r="J111" s="43"/>
      <c r="K111" s="44"/>
      <c r="L111" s="54"/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54"/>
    </row>
    <row r="113" spans="1:12" ht="15" hidden="1" x14ac:dyDescent="0.2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54"/>
    </row>
    <row r="114" spans="1:12" ht="15" hidden="1" x14ac:dyDescent="0.2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54"/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64"/>
    </row>
    <row r="116" spans="1:12" ht="15" hidden="1" x14ac:dyDescent="0.2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54"/>
    </row>
    <row r="117" spans="1:12" ht="15" hidden="1" x14ac:dyDescent="0.25">
      <c r="A117" s="24"/>
      <c r="B117" s="17"/>
      <c r="C117" s="8"/>
      <c r="D117" s="18" t="s">
        <v>31</v>
      </c>
      <c r="E117" s="9"/>
      <c r="F117" s="19">
        <f>SUM(F110:F116)</f>
        <v>0</v>
      </c>
      <c r="G117" s="19">
        <f>SUM(G110:G116)</f>
        <v>0</v>
      </c>
      <c r="H117" s="19">
        <f>SUM(H110:H116)</f>
        <v>0</v>
      </c>
      <c r="I117" s="19">
        <f>SUM(I110:I116)</f>
        <v>0</v>
      </c>
      <c r="J117" s="19">
        <f>SUM(J110:J116)</f>
        <v>0</v>
      </c>
      <c r="K117" s="25"/>
      <c r="L117" s="62"/>
    </row>
    <row r="118" spans="1:12" ht="15.75" hidden="1" customHeight="1" thickBot="1" x14ac:dyDescent="0.25">
      <c r="A118" s="29">
        <f>A102</f>
        <v>1</v>
      </c>
      <c r="B118" s="30">
        <f>B102</f>
        <v>6</v>
      </c>
      <c r="C118" s="72" t="s">
        <v>4</v>
      </c>
      <c r="D118" s="75"/>
      <c r="E118" s="31"/>
      <c r="F118" s="32">
        <f>F109+F117</f>
        <v>0</v>
      </c>
      <c r="G118" s="32">
        <f>G109+G117</f>
        <v>0</v>
      </c>
      <c r="H118" s="32">
        <f>H109+H117</f>
        <v>0</v>
      </c>
      <c r="I118" s="32">
        <f>I109+I117</f>
        <v>0</v>
      </c>
      <c r="J118" s="32">
        <f>J109+J117</f>
        <v>0</v>
      </c>
      <c r="K118" s="32"/>
      <c r="L118" s="56">
        <f>L109+L117</f>
        <v>0</v>
      </c>
    </row>
    <row r="119" spans="1:12" ht="15" hidden="1" x14ac:dyDescent="0.25">
      <c r="A119" s="14">
        <v>2</v>
      </c>
      <c r="B119" s="15">
        <v>2</v>
      </c>
      <c r="C119" s="22" t="s">
        <v>18</v>
      </c>
      <c r="D119" s="5" t="s">
        <v>19</v>
      </c>
      <c r="E119" s="39"/>
      <c r="F119" s="40"/>
      <c r="G119" s="40"/>
      <c r="H119" s="40"/>
      <c r="I119" s="40"/>
      <c r="J119" s="40"/>
      <c r="K119" s="41"/>
      <c r="L119" s="57"/>
    </row>
    <row r="120" spans="1:12" ht="15.75" hidden="1" customHeight="1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53"/>
    </row>
    <row r="121" spans="1:12" ht="15" hidden="1" x14ac:dyDescent="0.25">
      <c r="A121" s="14"/>
      <c r="B121" s="15"/>
      <c r="C121" s="11"/>
      <c r="D121" s="7" t="s">
        <v>20</v>
      </c>
      <c r="E121" s="42"/>
      <c r="F121" s="43"/>
      <c r="G121" s="43"/>
      <c r="H121" s="43"/>
      <c r="I121" s="43"/>
      <c r="J121" s="43"/>
      <c r="K121" s="44"/>
      <c r="L121" s="53"/>
    </row>
    <row r="122" spans="1:12" ht="15.75" hidden="1" customHeight="1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53"/>
    </row>
    <row r="123" spans="1:12" ht="15" hidden="1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53"/>
    </row>
    <row r="124" spans="1:12" ht="15" hidden="1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5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53"/>
    </row>
    <row r="126" spans="1:12" ht="15" hidden="1" x14ac:dyDescent="0.25">
      <c r="A126" s="16"/>
      <c r="B126" s="17"/>
      <c r="C126" s="8"/>
      <c r="D126" s="18" t="s">
        <v>31</v>
      </c>
      <c r="E126" s="9"/>
      <c r="F126" s="19">
        <f>SUM(F119:F125)</f>
        <v>0</v>
      </c>
      <c r="G126" s="19">
        <f t="shared" ref="G126:J126" si="49">SUM(G119:G125)</f>
        <v>0</v>
      </c>
      <c r="H126" s="19">
        <f t="shared" si="49"/>
        <v>0</v>
      </c>
      <c r="I126" s="19">
        <f t="shared" si="49"/>
        <v>0</v>
      </c>
      <c r="J126" s="19">
        <f t="shared" si="49"/>
        <v>0</v>
      </c>
      <c r="K126" s="25"/>
      <c r="L126" s="55">
        <f t="shared" ref="L126" si="50">SUM(L119:L125)</f>
        <v>0</v>
      </c>
    </row>
    <row r="127" spans="1:12" ht="15" hidden="1" x14ac:dyDescent="0.25">
      <c r="A127" s="13">
        <f>A119</f>
        <v>2</v>
      </c>
      <c r="B127" s="13">
        <f>B119</f>
        <v>2</v>
      </c>
      <c r="C127" s="10" t="s">
        <v>23</v>
      </c>
      <c r="D127" s="7" t="s">
        <v>24</v>
      </c>
      <c r="E127" s="42"/>
      <c r="F127" s="43"/>
      <c r="G127" s="43"/>
      <c r="H127" s="43"/>
      <c r="I127" s="43"/>
      <c r="J127" s="43"/>
      <c r="K127" s="44"/>
      <c r="L127" s="53"/>
    </row>
    <row r="128" spans="1:12" ht="15" hidden="1" x14ac:dyDescent="0.25">
      <c r="A128" s="14"/>
      <c r="B128" s="15"/>
      <c r="C128" s="11"/>
      <c r="D128" s="7" t="s">
        <v>25</v>
      </c>
      <c r="E128" s="42"/>
      <c r="F128" s="43"/>
      <c r="G128" s="43"/>
      <c r="H128" s="43"/>
      <c r="I128" s="43"/>
      <c r="J128" s="43"/>
      <c r="K128" s="44"/>
      <c r="L128" s="53"/>
    </row>
    <row r="129" spans="1:12" ht="15" hidden="1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53"/>
    </row>
    <row r="130" spans="1:12" ht="15" hidden="1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53"/>
    </row>
    <row r="131" spans="1:12" ht="15" hidden="1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53"/>
    </row>
    <row r="132" spans="1:12" ht="15" hidden="1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53"/>
    </row>
    <row r="133" spans="1:12" ht="15" hidden="1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53"/>
    </row>
    <row r="134" spans="1:12" ht="15" hidden="1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5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53"/>
    </row>
    <row r="136" spans="1:12" ht="15" hidden="1" x14ac:dyDescent="0.25">
      <c r="A136" s="16"/>
      <c r="B136" s="17"/>
      <c r="C136" s="8"/>
      <c r="D136" s="18" t="s">
        <v>31</v>
      </c>
      <c r="E136" s="9"/>
      <c r="F136" s="19">
        <f>SUM(F127:F135)</f>
        <v>0</v>
      </c>
      <c r="G136" s="19">
        <f t="shared" ref="G136:J136" si="51">SUM(G127:G135)</f>
        <v>0</v>
      </c>
      <c r="H136" s="19">
        <f t="shared" si="51"/>
        <v>0</v>
      </c>
      <c r="I136" s="19">
        <f t="shared" si="51"/>
        <v>0</v>
      </c>
      <c r="J136" s="19">
        <f t="shared" si="51"/>
        <v>0</v>
      </c>
      <c r="K136" s="25"/>
      <c r="L136" s="55">
        <f t="shared" ref="L136" si="52">SUM(L127:L135)</f>
        <v>0</v>
      </c>
    </row>
    <row r="137" spans="1:12" ht="15.75" hidden="1" customHeight="1" thickBot="1" x14ac:dyDescent="0.25">
      <c r="A137" s="33">
        <f>A119</f>
        <v>2</v>
      </c>
      <c r="B137" s="33">
        <f>B119</f>
        <v>2</v>
      </c>
      <c r="C137" s="72" t="s">
        <v>4</v>
      </c>
      <c r="D137" s="75"/>
      <c r="E137" s="31"/>
      <c r="F137" s="32">
        <f>F126+F136</f>
        <v>0</v>
      </c>
      <c r="G137" s="32">
        <f t="shared" ref="G137" si="53">G126+G136</f>
        <v>0</v>
      </c>
      <c r="H137" s="32">
        <f t="shared" ref="H137" si="54">H126+H136</f>
        <v>0</v>
      </c>
      <c r="I137" s="32">
        <f t="shared" ref="I137" si="55">I126+I136</f>
        <v>0</v>
      </c>
      <c r="J137" s="32">
        <f t="shared" ref="J137:L137" si="56">J126+J136</f>
        <v>0</v>
      </c>
      <c r="K137" s="32"/>
      <c r="L137" s="56">
        <f t="shared" si="56"/>
        <v>0</v>
      </c>
    </row>
    <row r="138" spans="1:12" ht="15" hidden="1" x14ac:dyDescent="0.25">
      <c r="A138" s="20">
        <v>2</v>
      </c>
      <c r="B138" s="21">
        <v>3</v>
      </c>
      <c r="C138" s="22" t="s">
        <v>18</v>
      </c>
      <c r="D138" s="5" t="s">
        <v>19</v>
      </c>
      <c r="E138" s="39"/>
      <c r="F138" s="40"/>
      <c r="G138" s="40"/>
      <c r="H138" s="40"/>
      <c r="I138" s="40"/>
      <c r="J138" s="40"/>
      <c r="K138" s="41"/>
      <c r="L138" s="57"/>
    </row>
    <row r="139" spans="1:12" ht="15.75" hidden="1" customHeight="1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53"/>
    </row>
    <row r="140" spans="1:12" ht="15" hidden="1" x14ac:dyDescent="0.25">
      <c r="A140" s="23"/>
      <c r="B140" s="15"/>
      <c r="C140" s="11"/>
      <c r="D140" s="7" t="s">
        <v>20</v>
      </c>
      <c r="E140" s="42"/>
      <c r="F140" s="43"/>
      <c r="G140" s="43"/>
      <c r="H140" s="43"/>
      <c r="I140" s="43"/>
      <c r="J140" s="43"/>
      <c r="K140" s="44"/>
      <c r="L140" s="53"/>
    </row>
    <row r="141" spans="1:12" ht="15.75" hidden="1" customHeight="1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53"/>
    </row>
    <row r="142" spans="1:12" ht="15" hidden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53"/>
    </row>
    <row r="143" spans="1:12" ht="15" hidden="1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5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53"/>
    </row>
    <row r="145" spans="1:12" ht="15" hidden="1" x14ac:dyDescent="0.25">
      <c r="A145" s="24"/>
      <c r="B145" s="17"/>
      <c r="C145" s="8"/>
      <c r="D145" s="18" t="s">
        <v>31</v>
      </c>
      <c r="E145" s="9"/>
      <c r="F145" s="19">
        <f>SUM(F138:F144)</f>
        <v>0</v>
      </c>
      <c r="G145" s="19">
        <f t="shared" ref="G145:J145" si="57">SUM(G138:G144)</f>
        <v>0</v>
      </c>
      <c r="H145" s="19">
        <f t="shared" si="57"/>
        <v>0</v>
      </c>
      <c r="I145" s="19">
        <f t="shared" si="57"/>
        <v>0</v>
      </c>
      <c r="J145" s="19">
        <f t="shared" si="57"/>
        <v>0</v>
      </c>
      <c r="K145" s="25"/>
      <c r="L145" s="55">
        <f t="shared" ref="L145" si="58">SUM(L138:L144)</f>
        <v>0</v>
      </c>
    </row>
    <row r="146" spans="1:12" ht="15" hidden="1" x14ac:dyDescent="0.25">
      <c r="A146" s="26">
        <f>A138</f>
        <v>2</v>
      </c>
      <c r="B146" s="13">
        <f>B138</f>
        <v>3</v>
      </c>
      <c r="C146" s="10" t="s">
        <v>23</v>
      </c>
      <c r="D146" s="7" t="s">
        <v>24</v>
      </c>
      <c r="E146" s="42"/>
      <c r="F146" s="43"/>
      <c r="G146" s="43"/>
      <c r="H146" s="43"/>
      <c r="I146" s="43"/>
      <c r="J146" s="43"/>
      <c r="K146" s="44"/>
      <c r="L146" s="53"/>
    </row>
    <row r="147" spans="1:12" ht="15" hidden="1" x14ac:dyDescent="0.25">
      <c r="A147" s="23"/>
      <c r="B147" s="15"/>
      <c r="C147" s="11"/>
      <c r="D147" s="7" t="s">
        <v>25</v>
      </c>
      <c r="E147" s="42"/>
      <c r="F147" s="43"/>
      <c r="G147" s="43"/>
      <c r="H147" s="43"/>
      <c r="I147" s="43"/>
      <c r="J147" s="43"/>
      <c r="K147" s="44"/>
      <c r="L147" s="53"/>
    </row>
    <row r="148" spans="1:12" ht="15" hidden="1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53"/>
    </row>
    <row r="149" spans="1:12" ht="15" hidden="1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53"/>
    </row>
    <row r="150" spans="1:12" ht="15" hidden="1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53"/>
    </row>
    <row r="151" spans="1:12" ht="15" hidden="1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53"/>
    </row>
    <row r="152" spans="1:12" ht="15" hidden="1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53"/>
    </row>
    <row r="153" spans="1:12" ht="15" hidden="1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5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53"/>
    </row>
    <row r="155" spans="1:12" ht="15" hidden="1" x14ac:dyDescent="0.25">
      <c r="A155" s="24"/>
      <c r="B155" s="17"/>
      <c r="C155" s="8"/>
      <c r="D155" s="18" t="s">
        <v>31</v>
      </c>
      <c r="E155" s="9"/>
      <c r="F155" s="19">
        <f>SUM(F146:F154)</f>
        <v>0</v>
      </c>
      <c r="G155" s="19">
        <f t="shared" ref="G155:J155" si="59">SUM(G146:G154)</f>
        <v>0</v>
      </c>
      <c r="H155" s="19">
        <f t="shared" si="59"/>
        <v>0</v>
      </c>
      <c r="I155" s="19">
        <f t="shared" si="59"/>
        <v>0</v>
      </c>
      <c r="J155" s="19">
        <f t="shared" si="59"/>
        <v>0</v>
      </c>
      <c r="K155" s="25"/>
      <c r="L155" s="55">
        <f t="shared" ref="L155" si="60">SUM(L146:L154)</f>
        <v>0</v>
      </c>
    </row>
    <row r="156" spans="1:12" ht="15.75" hidden="1" customHeight="1" thickBot="1" x14ac:dyDescent="0.25">
      <c r="A156" s="29">
        <f>A138</f>
        <v>2</v>
      </c>
      <c r="B156" s="30">
        <f>B138</f>
        <v>3</v>
      </c>
      <c r="C156" s="72" t="s">
        <v>4</v>
      </c>
      <c r="D156" s="75"/>
      <c r="E156" s="31"/>
      <c r="F156" s="32">
        <f>F145+F155</f>
        <v>0</v>
      </c>
      <c r="G156" s="32">
        <f t="shared" ref="G156" si="61">G145+G155</f>
        <v>0</v>
      </c>
      <c r="H156" s="32">
        <f t="shared" ref="H156" si="62">H145+H155</f>
        <v>0</v>
      </c>
      <c r="I156" s="32">
        <f t="shared" ref="I156" si="63">I145+I155</f>
        <v>0</v>
      </c>
      <c r="J156" s="32">
        <f t="shared" ref="J156:L156" si="64">J145+J155</f>
        <v>0</v>
      </c>
      <c r="K156" s="32"/>
      <c r="L156" s="56">
        <f t="shared" si="64"/>
        <v>0</v>
      </c>
    </row>
    <row r="157" spans="1:12" ht="15" hidden="1" x14ac:dyDescent="0.25">
      <c r="A157" s="20">
        <v>2</v>
      </c>
      <c r="B157" s="21">
        <v>4</v>
      </c>
      <c r="C157" s="22" t="s">
        <v>18</v>
      </c>
      <c r="D157" s="5" t="s">
        <v>19</v>
      </c>
      <c r="E157" s="39"/>
      <c r="F157" s="40"/>
      <c r="G157" s="40"/>
      <c r="H157" s="40"/>
      <c r="I157" s="40"/>
      <c r="J157" s="40"/>
      <c r="K157" s="41"/>
      <c r="L157" s="57"/>
    </row>
    <row r="158" spans="1:12" ht="15.75" hidden="1" customHeight="1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53"/>
    </row>
    <row r="159" spans="1:12" ht="15" hidden="1" x14ac:dyDescent="0.25">
      <c r="A159" s="23"/>
      <c r="B159" s="15"/>
      <c r="C159" s="11"/>
      <c r="D159" s="7" t="s">
        <v>20</v>
      </c>
      <c r="E159" s="42"/>
      <c r="F159" s="43"/>
      <c r="G159" s="43"/>
      <c r="H159" s="43"/>
      <c r="I159" s="43"/>
      <c r="J159" s="43"/>
      <c r="K159" s="44"/>
      <c r="L159" s="53"/>
    </row>
    <row r="160" spans="1:12" ht="15.75" hidden="1" customHeight="1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53"/>
    </row>
    <row r="161" spans="1:12" ht="15" hidden="1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53"/>
    </row>
    <row r="162" spans="1:12" ht="15" hidden="1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5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53"/>
    </row>
    <row r="164" spans="1:12" ht="15" hidden="1" x14ac:dyDescent="0.25">
      <c r="A164" s="24"/>
      <c r="B164" s="17"/>
      <c r="C164" s="8"/>
      <c r="D164" s="18" t="s">
        <v>31</v>
      </c>
      <c r="E164" s="9"/>
      <c r="F164" s="19">
        <f>SUM(F157:F163)</f>
        <v>0</v>
      </c>
      <c r="G164" s="19">
        <f t="shared" ref="G164:J164" si="65">SUM(G157:G163)</f>
        <v>0</v>
      </c>
      <c r="H164" s="19">
        <f t="shared" si="65"/>
        <v>0</v>
      </c>
      <c r="I164" s="19">
        <f t="shared" si="65"/>
        <v>0</v>
      </c>
      <c r="J164" s="19">
        <f t="shared" si="65"/>
        <v>0</v>
      </c>
      <c r="K164" s="25"/>
      <c r="L164" s="55">
        <f t="shared" ref="L164" si="66">SUM(L157:L163)</f>
        <v>0</v>
      </c>
    </row>
    <row r="165" spans="1:12" ht="15" hidden="1" x14ac:dyDescent="0.25">
      <c r="A165" s="26">
        <f>A157</f>
        <v>2</v>
      </c>
      <c r="B165" s="13">
        <f>B157</f>
        <v>4</v>
      </c>
      <c r="C165" s="10" t="s">
        <v>23</v>
      </c>
      <c r="D165" s="7" t="s">
        <v>24</v>
      </c>
      <c r="E165" s="42"/>
      <c r="F165" s="43"/>
      <c r="G165" s="43"/>
      <c r="H165" s="43"/>
      <c r="I165" s="43"/>
      <c r="J165" s="43"/>
      <c r="K165" s="44"/>
      <c r="L165" s="53"/>
    </row>
    <row r="166" spans="1:12" ht="15" hidden="1" x14ac:dyDescent="0.25">
      <c r="A166" s="23"/>
      <c r="B166" s="15"/>
      <c r="C166" s="11"/>
      <c r="D166" s="7" t="s">
        <v>25</v>
      </c>
      <c r="E166" s="42"/>
      <c r="F166" s="43"/>
      <c r="G166" s="43"/>
      <c r="H166" s="43"/>
      <c r="I166" s="43"/>
      <c r="J166" s="43"/>
      <c r="K166" s="44"/>
      <c r="L166" s="53"/>
    </row>
    <row r="167" spans="1:12" ht="15" hidden="1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53"/>
    </row>
    <row r="168" spans="1:12" ht="15" hidden="1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53"/>
    </row>
    <row r="169" spans="1:12" ht="15" hidden="1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53"/>
    </row>
    <row r="170" spans="1:12" ht="15" hidden="1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53"/>
    </row>
    <row r="171" spans="1:12" ht="15" hidden="1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53"/>
    </row>
    <row r="172" spans="1:12" ht="15" hidden="1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53"/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53"/>
    </row>
    <row r="174" spans="1:12" ht="15" hidden="1" x14ac:dyDescent="0.25">
      <c r="A174" s="24"/>
      <c r="B174" s="17"/>
      <c r="C174" s="8"/>
      <c r="D174" s="18" t="s">
        <v>31</v>
      </c>
      <c r="E174" s="9"/>
      <c r="F174" s="19">
        <f>SUM(F165:F173)</f>
        <v>0</v>
      </c>
      <c r="G174" s="19">
        <f t="shared" ref="G174:J174" si="67">SUM(G165:G173)</f>
        <v>0</v>
      </c>
      <c r="H174" s="19">
        <f t="shared" si="67"/>
        <v>0</v>
      </c>
      <c r="I174" s="19">
        <f t="shared" si="67"/>
        <v>0</v>
      </c>
      <c r="J174" s="19">
        <f t="shared" si="67"/>
        <v>0</v>
      </c>
      <c r="K174" s="25"/>
      <c r="L174" s="55">
        <f t="shared" ref="L174" si="68">SUM(L165:L173)</f>
        <v>0</v>
      </c>
    </row>
    <row r="175" spans="1:12" ht="15.75" hidden="1" customHeight="1" thickBot="1" x14ac:dyDescent="0.25">
      <c r="A175" s="29">
        <f>A157</f>
        <v>2</v>
      </c>
      <c r="B175" s="30">
        <f>B157</f>
        <v>4</v>
      </c>
      <c r="C175" s="72" t="s">
        <v>4</v>
      </c>
      <c r="D175" s="75"/>
      <c r="E175" s="31"/>
      <c r="F175" s="32">
        <f>F164+F174</f>
        <v>0</v>
      </c>
      <c r="G175" s="32">
        <f t="shared" ref="G175" si="69">G164+G174</f>
        <v>0</v>
      </c>
      <c r="H175" s="32">
        <f t="shared" ref="H175" si="70">H164+H174</f>
        <v>0</v>
      </c>
      <c r="I175" s="32">
        <f t="shared" ref="I175" si="71">I164+I174</f>
        <v>0</v>
      </c>
      <c r="J175" s="32">
        <f t="shared" ref="J175:L175" si="72">J164+J174</f>
        <v>0</v>
      </c>
      <c r="K175" s="32"/>
      <c r="L175" s="56">
        <f t="shared" si="72"/>
        <v>0</v>
      </c>
    </row>
    <row r="176" spans="1:12" ht="15" hidden="1" x14ac:dyDescent="0.25">
      <c r="A176" s="20">
        <v>2</v>
      </c>
      <c r="B176" s="21">
        <v>5</v>
      </c>
      <c r="C176" s="22" t="s">
        <v>18</v>
      </c>
      <c r="D176" s="5" t="s">
        <v>19</v>
      </c>
      <c r="E176" s="39"/>
      <c r="F176" s="40"/>
      <c r="G176" s="40"/>
      <c r="H176" s="40"/>
      <c r="I176" s="40"/>
      <c r="J176" s="40"/>
      <c r="K176" s="41"/>
      <c r="L176" s="57"/>
    </row>
    <row r="177" spans="1:12" ht="15" hidden="1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53"/>
    </row>
    <row r="178" spans="1:12" ht="15" hidden="1" x14ac:dyDescent="0.25">
      <c r="A178" s="23"/>
      <c r="B178" s="15"/>
      <c r="C178" s="11"/>
      <c r="D178" s="7" t="s">
        <v>20</v>
      </c>
      <c r="E178" s="42"/>
      <c r="F178" s="43"/>
      <c r="G178" s="43"/>
      <c r="H178" s="43"/>
      <c r="I178" s="43"/>
      <c r="J178" s="43"/>
      <c r="K178" s="44"/>
      <c r="L178" s="53"/>
    </row>
    <row r="179" spans="1:12" ht="15" hidden="1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53"/>
    </row>
    <row r="180" spans="1:12" ht="15" hidden="1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53"/>
    </row>
    <row r="181" spans="1:12" ht="15" hidden="1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5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53"/>
    </row>
    <row r="183" spans="1:12" ht="15" hidden="1" x14ac:dyDescent="0.25">
      <c r="A183" s="24"/>
      <c r="B183" s="17"/>
      <c r="C183" s="8"/>
      <c r="D183" s="18" t="s">
        <v>31</v>
      </c>
      <c r="E183" s="9"/>
      <c r="F183" s="19">
        <f>SUM(F176:F182)</f>
        <v>0</v>
      </c>
      <c r="G183" s="19">
        <f t="shared" ref="G183:J183" si="73">SUM(G176:G182)</f>
        <v>0</v>
      </c>
      <c r="H183" s="19">
        <f t="shared" si="73"/>
        <v>0</v>
      </c>
      <c r="I183" s="19">
        <f t="shared" si="73"/>
        <v>0</v>
      </c>
      <c r="J183" s="19">
        <f t="shared" si="73"/>
        <v>0</v>
      </c>
      <c r="K183" s="25"/>
      <c r="L183" s="55">
        <f t="shared" ref="L183" si="74">SUM(L176:L182)</f>
        <v>0</v>
      </c>
    </row>
    <row r="184" spans="1:12" ht="15" hidden="1" x14ac:dyDescent="0.25">
      <c r="A184" s="26">
        <f>A176</f>
        <v>2</v>
      </c>
      <c r="B184" s="13">
        <f>B176</f>
        <v>5</v>
      </c>
      <c r="C184" s="10" t="s">
        <v>23</v>
      </c>
      <c r="D184" s="7" t="s">
        <v>24</v>
      </c>
      <c r="E184" s="42"/>
      <c r="F184" s="43"/>
      <c r="G184" s="43"/>
      <c r="H184" s="43"/>
      <c r="I184" s="43"/>
      <c r="J184" s="43"/>
      <c r="K184" s="44"/>
      <c r="L184" s="53"/>
    </row>
    <row r="185" spans="1:12" ht="15" hidden="1" x14ac:dyDescent="0.25">
      <c r="A185" s="23"/>
      <c r="B185" s="15"/>
      <c r="C185" s="11"/>
      <c r="D185" s="7" t="s">
        <v>25</v>
      </c>
      <c r="E185" s="42"/>
      <c r="F185" s="43"/>
      <c r="G185" s="43"/>
      <c r="H185" s="43"/>
      <c r="I185" s="43"/>
      <c r="J185" s="43"/>
      <c r="K185" s="44"/>
      <c r="L185" s="53"/>
    </row>
    <row r="186" spans="1:12" ht="15" hidden="1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53"/>
    </row>
    <row r="187" spans="1:12" ht="15" hidden="1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53"/>
    </row>
    <row r="188" spans="1:12" ht="15" hidden="1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53"/>
    </row>
    <row r="189" spans="1:12" ht="15" hidden="1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53"/>
    </row>
    <row r="190" spans="1:12" ht="15" hidden="1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53"/>
    </row>
    <row r="191" spans="1:12" ht="15" hidden="1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5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53"/>
    </row>
    <row r="193" spans="1:12" ht="15" hidden="1" x14ac:dyDescent="0.25">
      <c r="A193" s="24"/>
      <c r="B193" s="17"/>
      <c r="C193" s="8"/>
      <c r="D193" s="18" t="s">
        <v>31</v>
      </c>
      <c r="E193" s="9"/>
      <c r="F193" s="19">
        <f>SUM(F184:F192)</f>
        <v>0</v>
      </c>
      <c r="G193" s="19">
        <f t="shared" ref="G193:J193" si="75">SUM(G184:G192)</f>
        <v>0</v>
      </c>
      <c r="H193" s="19">
        <f t="shared" si="75"/>
        <v>0</v>
      </c>
      <c r="I193" s="19">
        <f t="shared" si="75"/>
        <v>0</v>
      </c>
      <c r="J193" s="19">
        <f t="shared" si="75"/>
        <v>0</v>
      </c>
      <c r="K193" s="25"/>
      <c r="L193" s="55">
        <f t="shared" ref="L193" si="76">SUM(L184:L192)</f>
        <v>0</v>
      </c>
    </row>
    <row r="194" spans="1:12" ht="15.75" hidden="1" customHeight="1" thickBot="1" x14ac:dyDescent="0.25">
      <c r="A194" s="29">
        <f>A176</f>
        <v>2</v>
      </c>
      <c r="B194" s="30">
        <f>B176</f>
        <v>5</v>
      </c>
      <c r="C194" s="72" t="s">
        <v>4</v>
      </c>
      <c r="D194" s="75"/>
      <c r="E194" s="31"/>
      <c r="F194" s="32">
        <f>F183+F193</f>
        <v>0</v>
      </c>
      <c r="G194" s="32">
        <f t="shared" ref="G194" si="77">G183+G193</f>
        <v>0</v>
      </c>
      <c r="H194" s="32">
        <f t="shared" ref="H194" si="78">H183+H193</f>
        <v>0</v>
      </c>
      <c r="I194" s="32">
        <f t="shared" ref="I194" si="79">I183+I193</f>
        <v>0</v>
      </c>
      <c r="J194" s="32">
        <f t="shared" ref="J194:L194" si="80">J183+J193</f>
        <v>0</v>
      </c>
      <c r="K194" s="32"/>
      <c r="L194" s="56">
        <f t="shared" si="80"/>
        <v>0</v>
      </c>
    </row>
    <row r="195" spans="1:12" ht="13.5" hidden="1" thickBot="1" x14ac:dyDescent="0.25">
      <c r="A195" s="27"/>
      <c r="B195" s="28"/>
      <c r="C195" s="74" t="s">
        <v>5</v>
      </c>
      <c r="D195" s="74"/>
      <c r="E195" s="74"/>
      <c r="F195" s="34">
        <f>(F24+F43+F62+F81+F101+F118+F137+F156+F175+F194)/(IF(F24=0,0,1)+IF(F43=0,0,1)+IF(F62=0,0,1)+IF(F81=0,0,1)+IF(F101=0,0,1)+IF(F118=0,0,1)+IF(F137=0,0,1)+IF(F156=0,0,1)+IF(F175=0,0,1)+IF(F194=0,0,1))</f>
        <v>1317</v>
      </c>
      <c r="G195" s="34">
        <f>(G24+G43+G62+G81+G101+G118+G137+G156+G175+G194)/(IF(G24=0,0,1)+IF(G43=0,0,1)+IF(G62=0,0,1)+IF(G81=0,0,1)+IF(G101=0,0,1)+IF(G118=0,0,1)+IF(G137=0,0,1)+IF(G156=0,0,1)+IF(G175=0,0,1)+IF(G194=0,0,1))</f>
        <v>42.484000000000002</v>
      </c>
      <c r="H195" s="34">
        <f>(H24+H43+H62+H81+H101+H118+H137+H156+H175+H194)/(IF(H24=0,0,1)+IF(H43=0,0,1)+IF(H62=0,0,1)+IF(H81=0,0,1)+IF(H101=0,0,1)+IF(H118=0,0,1)+IF(H137=0,0,1)+IF(H156=0,0,1)+IF(H175=0,0,1)+IF(H194=0,0,1))</f>
        <v>43.244000000000007</v>
      </c>
      <c r="I195" s="34">
        <f>(I24+I43+I62+I81+I101+I118+I137+I156+I175+I194)/(IF(I24=0,0,1)+IF(I43=0,0,1)+IF(I62=0,0,1)+IF(I81=0,0,1)+IF(I101=0,0,1)+IF(I118=0,0,1)+IF(I137=0,0,1)+IF(I156=0,0,1)+IF(I175=0,0,1)+IF(I194=0,0,1))</f>
        <v>184.07599999999996</v>
      </c>
      <c r="J195" s="34">
        <f>(J24+J43+J62+J81+J101+J118+J137+J156+J175+J194)/(IF(J24=0,0,1)+IF(J43=0,0,1)+IF(J62=0,0,1)+IF(J81=0,0,1)+IF(J101=0,0,1)+IF(J118=0,0,1)+IF(J137=0,0,1)+IF(J156=0,0,1)+IF(J175=0,0,1)+IF(J194=0,0,1))</f>
        <v>1310</v>
      </c>
      <c r="K195" s="34"/>
      <c r="L195" s="58">
        <f>(L24+L43+L62+L81+L101+L118+L137+L156+L175+L194)/(IF(L24=0,0,1)+IF(L43=0,0,1)+IF(L62=0,0,1)+IF(L81=0,0,1)+IF(L101=0,0,1)+IF(L118=0,0,1)+IF(L137=0,0,1)+IF(L156=0,0,1)+IF(L175=0,0,1)+IF(L194=0,0,1))</f>
        <v>208</v>
      </c>
    </row>
    <row r="196" spans="1:12" ht="34.5" thickBot="1" x14ac:dyDescent="0.25">
      <c r="A196" s="45" t="s">
        <v>12</v>
      </c>
      <c r="B196" s="46" t="s">
        <v>13</v>
      </c>
      <c r="C196" s="36" t="s">
        <v>0</v>
      </c>
      <c r="D196" s="36" t="s">
        <v>11</v>
      </c>
      <c r="E196" s="36" t="s">
        <v>10</v>
      </c>
      <c r="F196" s="36" t="s">
        <v>32</v>
      </c>
      <c r="G196" s="36" t="s">
        <v>1</v>
      </c>
      <c r="H196" s="36" t="s">
        <v>2</v>
      </c>
      <c r="I196" s="36" t="s">
        <v>3</v>
      </c>
      <c r="J196" s="36" t="s">
        <v>8</v>
      </c>
      <c r="K196" s="37" t="s">
        <v>9</v>
      </c>
      <c r="L196" s="36" t="s">
        <v>33</v>
      </c>
    </row>
    <row r="197" spans="1:12" ht="15" x14ac:dyDescent="0.25">
      <c r="A197" s="20">
        <v>2</v>
      </c>
      <c r="B197" s="21">
        <v>1</v>
      </c>
      <c r="C197" s="22" t="s">
        <v>18</v>
      </c>
      <c r="D197" s="5" t="s">
        <v>19</v>
      </c>
      <c r="E197" s="39" t="s">
        <v>102</v>
      </c>
      <c r="F197" s="40">
        <v>180</v>
      </c>
      <c r="G197" s="40">
        <v>6.6</v>
      </c>
      <c r="H197" s="40">
        <v>7.3</v>
      </c>
      <c r="I197" s="40">
        <v>23.5</v>
      </c>
      <c r="J197" s="40">
        <v>223</v>
      </c>
      <c r="K197" s="41" t="s">
        <v>103</v>
      </c>
      <c r="L197" s="40">
        <v>25.5</v>
      </c>
    </row>
    <row r="198" spans="1:12" ht="15" x14ac:dyDescent="0.25">
      <c r="A198" s="23"/>
      <c r="B198" s="15"/>
      <c r="C198" s="11"/>
      <c r="D198" s="6"/>
      <c r="E198" s="42" t="s">
        <v>38</v>
      </c>
      <c r="F198" s="43">
        <v>15</v>
      </c>
      <c r="G198" s="43">
        <v>3.95</v>
      </c>
      <c r="H198" s="43">
        <v>3.99</v>
      </c>
      <c r="I198" s="43">
        <v>0</v>
      </c>
      <c r="J198" s="43">
        <v>52</v>
      </c>
      <c r="K198" s="44" t="s">
        <v>104</v>
      </c>
      <c r="L198" s="43">
        <v>14.4</v>
      </c>
    </row>
    <row r="199" spans="1:12" ht="15" x14ac:dyDescent="0.25">
      <c r="A199" s="23"/>
      <c r="B199" s="15"/>
      <c r="C199" s="11"/>
      <c r="D199" s="7" t="s">
        <v>20</v>
      </c>
      <c r="E199" s="42" t="s">
        <v>39</v>
      </c>
      <c r="F199" s="43">
        <v>200</v>
      </c>
      <c r="G199" s="43">
        <v>3.86</v>
      </c>
      <c r="H199" s="43">
        <v>3.84</v>
      </c>
      <c r="I199" s="43">
        <v>14.7</v>
      </c>
      <c r="J199" s="43">
        <v>108</v>
      </c>
      <c r="K199" s="44" t="s">
        <v>105</v>
      </c>
      <c r="L199" s="43">
        <v>15.5</v>
      </c>
    </row>
    <row r="200" spans="1:12" ht="15" x14ac:dyDescent="0.25">
      <c r="A200" s="23"/>
      <c r="B200" s="15"/>
      <c r="C200" s="11"/>
      <c r="D200" s="7" t="s">
        <v>21</v>
      </c>
      <c r="E200" s="42" t="s">
        <v>40</v>
      </c>
      <c r="F200" s="43">
        <v>25</v>
      </c>
      <c r="G200" s="43">
        <v>1.93</v>
      </c>
      <c r="H200" s="43">
        <v>0.75</v>
      </c>
      <c r="I200" s="43">
        <v>12.53</v>
      </c>
      <c r="J200" s="43">
        <v>65</v>
      </c>
      <c r="K200" s="44" t="s">
        <v>78</v>
      </c>
      <c r="L200" s="43">
        <v>2.2000000000000002</v>
      </c>
    </row>
    <row r="201" spans="1:12" ht="15" x14ac:dyDescent="0.25">
      <c r="A201" s="23"/>
      <c r="B201" s="15"/>
      <c r="C201" s="11"/>
      <c r="D201" s="7" t="s">
        <v>22</v>
      </c>
      <c r="E201" s="42" t="s">
        <v>48</v>
      </c>
      <c r="F201" s="43">
        <v>125</v>
      </c>
      <c r="G201" s="43">
        <v>3.1</v>
      </c>
      <c r="H201" s="43">
        <v>2.5</v>
      </c>
      <c r="I201" s="43">
        <v>18</v>
      </c>
      <c r="J201" s="43">
        <v>107</v>
      </c>
      <c r="K201" s="44" t="s">
        <v>106</v>
      </c>
      <c r="L201" s="43">
        <v>33.4</v>
      </c>
    </row>
    <row r="202" spans="1:12" ht="15" x14ac:dyDescent="0.25">
      <c r="A202" s="24"/>
      <c r="B202" s="17"/>
      <c r="C202" s="8"/>
      <c r="D202" s="18" t="s">
        <v>31</v>
      </c>
      <c r="E202" s="9"/>
      <c r="F202" s="19">
        <f>SUM(F197:F201)</f>
        <v>545</v>
      </c>
      <c r="G202" s="19">
        <f>SUM(G197:G201)</f>
        <v>19.440000000000001</v>
      </c>
      <c r="H202" s="19">
        <f>SUM(H197:H201)</f>
        <v>18.38</v>
      </c>
      <c r="I202" s="19">
        <f>SUM(I197:I201)</f>
        <v>68.73</v>
      </c>
      <c r="J202" s="19">
        <f>SUM(J197:J201)</f>
        <v>555</v>
      </c>
      <c r="K202" s="25"/>
      <c r="L202" s="19">
        <f>SUM(L197:L201)</f>
        <v>91</v>
      </c>
    </row>
    <row r="203" spans="1:12" ht="15" x14ac:dyDescent="0.25">
      <c r="A203" s="26">
        <f>A197</f>
        <v>2</v>
      </c>
      <c r="B203" s="13">
        <f>B197</f>
        <v>1</v>
      </c>
      <c r="C203" s="10" t="s">
        <v>23</v>
      </c>
      <c r="D203" s="7" t="s">
        <v>24</v>
      </c>
      <c r="E203" s="42" t="s">
        <v>107</v>
      </c>
      <c r="F203" s="43">
        <v>60</v>
      </c>
      <c r="G203" s="43">
        <v>0.52</v>
      </c>
      <c r="H203" s="43">
        <v>4.0599999999999996</v>
      </c>
      <c r="I203" s="43">
        <v>5.57</v>
      </c>
      <c r="J203" s="43">
        <v>52</v>
      </c>
      <c r="K203" s="44">
        <v>67</v>
      </c>
      <c r="L203" s="43">
        <v>13.4</v>
      </c>
    </row>
    <row r="204" spans="1:12" ht="15" x14ac:dyDescent="0.25">
      <c r="A204" s="23"/>
      <c r="B204" s="15"/>
      <c r="C204" s="11"/>
      <c r="D204" s="7" t="s">
        <v>25</v>
      </c>
      <c r="E204" s="42" t="s">
        <v>108</v>
      </c>
      <c r="F204" s="43">
        <v>210</v>
      </c>
      <c r="G204" s="43">
        <v>4.34</v>
      </c>
      <c r="H204" s="43">
        <v>5.1100000000000003</v>
      </c>
      <c r="I204" s="43">
        <v>15.88</v>
      </c>
      <c r="J204" s="43">
        <v>131</v>
      </c>
      <c r="K204" s="44">
        <v>99</v>
      </c>
      <c r="L204" s="43">
        <v>19.600000000000001</v>
      </c>
    </row>
    <row r="205" spans="1:12" ht="15" x14ac:dyDescent="0.25">
      <c r="A205" s="23"/>
      <c r="B205" s="15"/>
      <c r="C205" s="11"/>
      <c r="D205" s="7" t="s">
        <v>26</v>
      </c>
      <c r="E205" s="42" t="s">
        <v>109</v>
      </c>
      <c r="F205" s="43">
        <v>90</v>
      </c>
      <c r="G205" s="43">
        <v>10.17</v>
      </c>
      <c r="H205" s="43">
        <v>11.14</v>
      </c>
      <c r="I205" s="43">
        <v>15.75</v>
      </c>
      <c r="J205" s="43">
        <v>162</v>
      </c>
      <c r="K205" s="44">
        <v>288</v>
      </c>
      <c r="L205" s="43">
        <v>52</v>
      </c>
    </row>
    <row r="206" spans="1:12" ht="15" x14ac:dyDescent="0.25">
      <c r="A206" s="23"/>
      <c r="B206" s="15"/>
      <c r="C206" s="11"/>
      <c r="D206" s="7" t="s">
        <v>27</v>
      </c>
      <c r="E206" s="42" t="s">
        <v>44</v>
      </c>
      <c r="F206" s="43">
        <v>150</v>
      </c>
      <c r="G206" s="43">
        <v>4.41</v>
      </c>
      <c r="H206" s="43">
        <v>3.36</v>
      </c>
      <c r="I206" s="43">
        <v>33.130000000000003</v>
      </c>
      <c r="J206" s="43">
        <v>176</v>
      </c>
      <c r="K206" s="44">
        <v>181</v>
      </c>
      <c r="L206" s="43">
        <v>13.1</v>
      </c>
    </row>
    <row r="207" spans="1:12" ht="15" x14ac:dyDescent="0.25">
      <c r="A207" s="23"/>
      <c r="B207" s="15"/>
      <c r="C207" s="11"/>
      <c r="D207" s="7" t="s">
        <v>28</v>
      </c>
      <c r="E207" s="42" t="s">
        <v>59</v>
      </c>
      <c r="F207" s="43">
        <v>200</v>
      </c>
      <c r="G207" s="43">
        <v>0.08</v>
      </c>
      <c r="H207" s="43">
        <v>0.04</v>
      </c>
      <c r="I207" s="43">
        <v>21.1</v>
      </c>
      <c r="J207" s="43">
        <v>87</v>
      </c>
      <c r="K207" s="44">
        <v>394</v>
      </c>
      <c r="L207" s="43">
        <v>13.9</v>
      </c>
    </row>
    <row r="208" spans="1:12" ht="15" x14ac:dyDescent="0.25">
      <c r="A208" s="23"/>
      <c r="B208" s="15"/>
      <c r="C208" s="11"/>
      <c r="D208" s="7" t="s">
        <v>29</v>
      </c>
      <c r="E208" s="42" t="s">
        <v>67</v>
      </c>
      <c r="F208" s="43">
        <v>25</v>
      </c>
      <c r="G208" s="43">
        <v>1.1599999999999999</v>
      </c>
      <c r="H208" s="43">
        <v>0.45</v>
      </c>
      <c r="I208" s="43">
        <v>7.52</v>
      </c>
      <c r="J208" s="43">
        <v>39</v>
      </c>
      <c r="K208" s="44" t="s">
        <v>78</v>
      </c>
      <c r="L208" s="43">
        <v>2.2000000000000002</v>
      </c>
    </row>
    <row r="209" spans="1:12" ht="25.5" x14ac:dyDescent="0.25">
      <c r="A209" s="23"/>
      <c r="B209" s="15"/>
      <c r="C209" s="11"/>
      <c r="D209" s="7" t="s">
        <v>30</v>
      </c>
      <c r="E209" s="42" t="s">
        <v>68</v>
      </c>
      <c r="F209" s="43">
        <v>40</v>
      </c>
      <c r="G209" s="43">
        <v>2.64</v>
      </c>
      <c r="H209" s="43">
        <v>0.48</v>
      </c>
      <c r="I209" s="43">
        <v>15.8</v>
      </c>
      <c r="J209" s="43">
        <v>78</v>
      </c>
      <c r="K209" s="44" t="s">
        <v>79</v>
      </c>
      <c r="L209" s="43">
        <v>2.8</v>
      </c>
    </row>
    <row r="210" spans="1:12" ht="15" x14ac:dyDescent="0.25">
      <c r="A210" s="24"/>
      <c r="B210" s="17"/>
      <c r="C210" s="8"/>
      <c r="D210" s="18" t="s">
        <v>31</v>
      </c>
      <c r="E210" s="9"/>
      <c r="F210" s="19">
        <f>SUM(F203:F209)</f>
        <v>775</v>
      </c>
      <c r="G210" s="19">
        <f>SUM(G203:G209)</f>
        <v>23.319999999999997</v>
      </c>
      <c r="H210" s="19">
        <f>SUM(H203:H209)</f>
        <v>24.64</v>
      </c>
      <c r="I210" s="19">
        <f>SUM(I203:I209)</f>
        <v>114.75</v>
      </c>
      <c r="J210" s="19">
        <f>SUM(J203:J209)</f>
        <v>725</v>
      </c>
      <c r="K210" s="25"/>
      <c r="L210" s="19">
        <f>SUM(L203:L209)</f>
        <v>117</v>
      </c>
    </row>
    <row r="211" spans="1:12" ht="15.75" thickBot="1" x14ac:dyDescent="0.25">
      <c r="A211" s="29">
        <f>A197</f>
        <v>2</v>
      </c>
      <c r="B211" s="30">
        <f>B197</f>
        <v>1</v>
      </c>
      <c r="C211" s="72" t="s">
        <v>4</v>
      </c>
      <c r="D211" s="73"/>
      <c r="E211" s="31"/>
      <c r="F211" s="32">
        <f>F202+F210</f>
        <v>1320</v>
      </c>
      <c r="G211" s="32">
        <f>G202+G210</f>
        <v>42.76</v>
      </c>
      <c r="H211" s="32">
        <f>H202+H210</f>
        <v>43.019999999999996</v>
      </c>
      <c r="I211" s="32">
        <f>I202+I210</f>
        <v>183.48000000000002</v>
      </c>
      <c r="J211" s="32">
        <f>J202+J210</f>
        <v>1280</v>
      </c>
      <c r="K211" s="32"/>
      <c r="L211" s="32">
        <f>L202+L210</f>
        <v>208</v>
      </c>
    </row>
    <row r="212" spans="1:12" ht="15" x14ac:dyDescent="0.25">
      <c r="A212" s="14">
        <v>2</v>
      </c>
      <c r="B212" s="15">
        <v>2</v>
      </c>
      <c r="C212" s="22" t="s">
        <v>18</v>
      </c>
      <c r="D212" s="5" t="s">
        <v>19</v>
      </c>
      <c r="E212" s="39" t="s">
        <v>110</v>
      </c>
      <c r="F212" s="40">
        <v>170</v>
      </c>
      <c r="G212" s="40">
        <v>13.74</v>
      </c>
      <c r="H212" s="40">
        <v>14.78</v>
      </c>
      <c r="I212" s="40">
        <v>35.9</v>
      </c>
      <c r="J212" s="40">
        <v>324</v>
      </c>
      <c r="K212" s="41">
        <v>240</v>
      </c>
      <c r="L212" s="40">
        <v>60.9</v>
      </c>
    </row>
    <row r="213" spans="1:12" ht="15" x14ac:dyDescent="0.25">
      <c r="A213" s="14"/>
      <c r="B213" s="15"/>
      <c r="C213" s="11"/>
      <c r="D213" s="7" t="s">
        <v>20</v>
      </c>
      <c r="E213" s="42" t="s">
        <v>43</v>
      </c>
      <c r="F213" s="43">
        <v>200</v>
      </c>
      <c r="G213" s="43">
        <v>1.93</v>
      </c>
      <c r="H213" s="43">
        <v>0.75</v>
      </c>
      <c r="I213" s="43">
        <v>12.53</v>
      </c>
      <c r="J213" s="43">
        <v>65</v>
      </c>
      <c r="K213" s="44">
        <v>375</v>
      </c>
      <c r="L213" s="54">
        <v>6.8</v>
      </c>
    </row>
    <row r="214" spans="1:12" ht="15" x14ac:dyDescent="0.25">
      <c r="A214" s="14"/>
      <c r="B214" s="15"/>
      <c r="C214" s="11"/>
      <c r="D214" s="7" t="s">
        <v>21</v>
      </c>
      <c r="E214" s="42" t="s">
        <v>40</v>
      </c>
      <c r="F214" s="43">
        <v>25</v>
      </c>
      <c r="G214" s="43">
        <v>3.1</v>
      </c>
      <c r="H214" s="43">
        <v>2.5</v>
      </c>
      <c r="I214" s="43">
        <v>18</v>
      </c>
      <c r="J214" s="43">
        <v>107</v>
      </c>
      <c r="K214" s="44">
        <v>1</v>
      </c>
      <c r="L214" s="43">
        <v>2.2000000000000002</v>
      </c>
    </row>
    <row r="215" spans="1:12" ht="15" x14ac:dyDescent="0.25">
      <c r="A215" s="14"/>
      <c r="B215" s="15"/>
      <c r="C215" s="11"/>
      <c r="D215" s="7" t="s">
        <v>22</v>
      </c>
      <c r="E215" s="42" t="s">
        <v>47</v>
      </c>
      <c r="F215" s="43">
        <v>150</v>
      </c>
      <c r="G215" s="43">
        <v>0.2</v>
      </c>
      <c r="H215" s="43">
        <v>0.4</v>
      </c>
      <c r="I215" s="43">
        <v>8.8000000000000007</v>
      </c>
      <c r="J215" s="43">
        <v>44</v>
      </c>
      <c r="K215" s="44">
        <v>403</v>
      </c>
      <c r="L215" s="43">
        <v>21.1</v>
      </c>
    </row>
    <row r="216" spans="1:12" ht="15" x14ac:dyDescent="0.25">
      <c r="A216" s="16"/>
      <c r="B216" s="17"/>
      <c r="C216" s="8"/>
      <c r="D216" s="18" t="s">
        <v>31</v>
      </c>
      <c r="E216" s="9"/>
      <c r="F216" s="19">
        <f>SUM(F212:F215)</f>
        <v>545</v>
      </c>
      <c r="G216" s="19">
        <f>SUM(G212:G215)</f>
        <v>18.97</v>
      </c>
      <c r="H216" s="19">
        <f>SUM(H212:H215)</f>
        <v>18.43</v>
      </c>
      <c r="I216" s="19">
        <f>SUM(I212:I215)</f>
        <v>75.23</v>
      </c>
      <c r="J216" s="19">
        <f>SUM(J212:J215)</f>
        <v>540</v>
      </c>
      <c r="K216" s="25"/>
      <c r="L216" s="19">
        <f>SUM(L212:L215)</f>
        <v>91</v>
      </c>
    </row>
    <row r="217" spans="1:12" ht="15" x14ac:dyDescent="0.25">
      <c r="A217" s="13">
        <v>2</v>
      </c>
      <c r="B217" s="13">
        <f>B212</f>
        <v>2</v>
      </c>
      <c r="C217" s="10" t="s">
        <v>23</v>
      </c>
      <c r="D217" s="7" t="s">
        <v>24</v>
      </c>
      <c r="E217" s="42" t="s">
        <v>111</v>
      </c>
      <c r="F217" s="43">
        <v>60</v>
      </c>
      <c r="G217" s="43">
        <v>0.88</v>
      </c>
      <c r="H217" s="43">
        <v>3.65</v>
      </c>
      <c r="I217" s="43">
        <v>5.17</v>
      </c>
      <c r="J217" s="43">
        <v>57</v>
      </c>
      <c r="K217" s="44">
        <v>84</v>
      </c>
      <c r="L217" s="43">
        <v>13.4</v>
      </c>
    </row>
    <row r="218" spans="1:12" ht="15" x14ac:dyDescent="0.25">
      <c r="A218" s="14"/>
      <c r="B218" s="15"/>
      <c r="C218" s="11"/>
      <c r="D218" s="7" t="s">
        <v>25</v>
      </c>
      <c r="E218" s="42" t="s">
        <v>51</v>
      </c>
      <c r="F218" s="43">
        <v>210</v>
      </c>
      <c r="G218" s="43">
        <v>3.94</v>
      </c>
      <c r="H218" s="43">
        <v>6.13</v>
      </c>
      <c r="I218" s="43">
        <v>11.65</v>
      </c>
      <c r="J218" s="43">
        <v>103</v>
      </c>
      <c r="K218" s="44" t="s">
        <v>76</v>
      </c>
      <c r="L218" s="43">
        <v>23.6</v>
      </c>
    </row>
    <row r="219" spans="1:12" ht="15" x14ac:dyDescent="0.25">
      <c r="A219" s="14"/>
      <c r="B219" s="15"/>
      <c r="C219" s="11"/>
      <c r="D219" s="7" t="s">
        <v>26</v>
      </c>
      <c r="E219" s="42" t="s">
        <v>112</v>
      </c>
      <c r="F219" s="43">
        <v>90</v>
      </c>
      <c r="G219" s="43">
        <v>12.8</v>
      </c>
      <c r="H219" s="43">
        <v>10.02</v>
      </c>
      <c r="I219" s="43">
        <v>3.02</v>
      </c>
      <c r="J219" s="43">
        <v>156</v>
      </c>
      <c r="K219" s="44">
        <v>260</v>
      </c>
      <c r="L219" s="43">
        <v>46.1</v>
      </c>
    </row>
    <row r="220" spans="1:12" ht="15" x14ac:dyDescent="0.25">
      <c r="A220" s="14"/>
      <c r="B220" s="15"/>
      <c r="C220" s="11"/>
      <c r="D220" s="7" t="s">
        <v>27</v>
      </c>
      <c r="E220" s="42" t="s">
        <v>45</v>
      </c>
      <c r="F220" s="43">
        <v>150</v>
      </c>
      <c r="G220" s="43">
        <v>2.64</v>
      </c>
      <c r="H220" s="43">
        <v>4.8</v>
      </c>
      <c r="I220" s="43">
        <v>28</v>
      </c>
      <c r="J220" s="43">
        <v>184</v>
      </c>
      <c r="K220" s="44">
        <v>331</v>
      </c>
      <c r="L220" s="43">
        <v>15.9</v>
      </c>
    </row>
    <row r="221" spans="1:12" ht="15" x14ac:dyDescent="0.25">
      <c r="A221" s="14"/>
      <c r="B221" s="15"/>
      <c r="C221" s="11"/>
      <c r="D221" s="7" t="s">
        <v>28</v>
      </c>
      <c r="E221" s="42" t="s">
        <v>113</v>
      </c>
      <c r="F221" s="43">
        <v>200</v>
      </c>
      <c r="G221" s="43">
        <v>0.44</v>
      </c>
      <c r="H221" s="43">
        <v>0</v>
      </c>
      <c r="I221" s="43">
        <v>29.56</v>
      </c>
      <c r="J221" s="43">
        <v>120</v>
      </c>
      <c r="K221" s="44">
        <v>402</v>
      </c>
      <c r="L221" s="43">
        <v>13</v>
      </c>
    </row>
    <row r="222" spans="1:12" ht="15" x14ac:dyDescent="0.25">
      <c r="A222" s="14"/>
      <c r="B222" s="15"/>
      <c r="C222" s="11"/>
      <c r="D222" s="7" t="s">
        <v>29</v>
      </c>
      <c r="E222" s="42" t="s">
        <v>67</v>
      </c>
      <c r="F222" s="43">
        <v>25</v>
      </c>
      <c r="G222" s="43">
        <v>1.1599999999999999</v>
      </c>
      <c r="H222" s="43">
        <v>0.45</v>
      </c>
      <c r="I222" s="43">
        <v>7.52</v>
      </c>
      <c r="J222" s="43">
        <v>39</v>
      </c>
      <c r="K222" s="44" t="s">
        <v>78</v>
      </c>
      <c r="L222" s="43">
        <v>2.2000000000000002</v>
      </c>
    </row>
    <row r="223" spans="1:12" ht="25.5" x14ac:dyDescent="0.25">
      <c r="A223" s="14"/>
      <c r="B223" s="15"/>
      <c r="C223" s="11"/>
      <c r="D223" s="7" t="s">
        <v>30</v>
      </c>
      <c r="E223" s="42" t="s">
        <v>75</v>
      </c>
      <c r="F223" s="43">
        <v>40</v>
      </c>
      <c r="G223" s="43">
        <v>2.64</v>
      </c>
      <c r="H223" s="43">
        <v>0.48</v>
      </c>
      <c r="I223" s="43">
        <v>15.8</v>
      </c>
      <c r="J223" s="43">
        <v>78</v>
      </c>
      <c r="K223" s="44" t="s">
        <v>79</v>
      </c>
      <c r="L223" s="43">
        <v>2.8</v>
      </c>
    </row>
    <row r="224" spans="1:12" ht="15" x14ac:dyDescent="0.25">
      <c r="A224" s="16"/>
      <c r="B224" s="17"/>
      <c r="C224" s="8"/>
      <c r="D224" s="18" t="s">
        <v>31</v>
      </c>
      <c r="E224" s="9"/>
      <c r="F224" s="19">
        <f>SUM(F217:F223)</f>
        <v>775</v>
      </c>
      <c r="G224" s="19">
        <f>SUM(G217:G223)</f>
        <v>24.500000000000004</v>
      </c>
      <c r="H224" s="19">
        <f>SUM(H217:H223)</f>
        <v>25.529999999999998</v>
      </c>
      <c r="I224" s="19">
        <f>SUM(I217:I223)</f>
        <v>100.72</v>
      </c>
      <c r="J224" s="19">
        <f>SUM(J217:J223)</f>
        <v>737</v>
      </c>
      <c r="K224" s="25"/>
      <c r="L224" s="19">
        <f>SUM(L217:L223)</f>
        <v>117</v>
      </c>
    </row>
    <row r="225" spans="1:12" ht="15.75" thickBot="1" x14ac:dyDescent="0.25">
      <c r="A225" s="33">
        <f>A212</f>
        <v>2</v>
      </c>
      <c r="B225" s="33">
        <f>B212</f>
        <v>2</v>
      </c>
      <c r="C225" s="72" t="s">
        <v>4</v>
      </c>
      <c r="D225" s="73"/>
      <c r="E225" s="31"/>
      <c r="F225" s="32">
        <f>F216+F224</f>
        <v>1320</v>
      </c>
      <c r="G225" s="32">
        <f>G216+G224</f>
        <v>43.47</v>
      </c>
      <c r="H225" s="32">
        <f>H216+H224</f>
        <v>43.959999999999994</v>
      </c>
      <c r="I225" s="32">
        <f>I216+I224</f>
        <v>175.95</v>
      </c>
      <c r="J225" s="32">
        <f>J216+J224</f>
        <v>1277</v>
      </c>
      <c r="K225" s="32"/>
      <c r="L225" s="32">
        <f>L216+L224</f>
        <v>208</v>
      </c>
    </row>
    <row r="226" spans="1:12" ht="15" x14ac:dyDescent="0.25">
      <c r="A226" s="20">
        <v>2</v>
      </c>
      <c r="B226" s="21">
        <v>3</v>
      </c>
      <c r="C226" s="22" t="s">
        <v>18</v>
      </c>
      <c r="D226" s="5" t="s">
        <v>19</v>
      </c>
      <c r="E226" s="39" t="s">
        <v>114</v>
      </c>
      <c r="F226" s="40">
        <v>230</v>
      </c>
      <c r="G226" s="40">
        <v>10.91</v>
      </c>
      <c r="H226" s="40">
        <v>9.25</v>
      </c>
      <c r="I226" s="40">
        <v>36.72</v>
      </c>
      <c r="J226" s="40">
        <v>299</v>
      </c>
      <c r="K226" s="41">
        <v>315</v>
      </c>
      <c r="L226" s="40">
        <v>69.959999999999994</v>
      </c>
    </row>
    <row r="227" spans="1:12" ht="15" x14ac:dyDescent="0.25">
      <c r="A227" s="23"/>
      <c r="B227" s="15"/>
      <c r="C227" s="11"/>
      <c r="D227" s="7" t="s">
        <v>20</v>
      </c>
      <c r="E227" s="42" t="s">
        <v>115</v>
      </c>
      <c r="F227" s="43">
        <v>200</v>
      </c>
      <c r="G227" s="43">
        <v>3.33</v>
      </c>
      <c r="H227" s="43">
        <v>7.05</v>
      </c>
      <c r="I227" s="43">
        <v>13.4</v>
      </c>
      <c r="J227" s="43">
        <v>104</v>
      </c>
      <c r="K227" s="44">
        <v>421</v>
      </c>
      <c r="L227" s="43">
        <v>6.8</v>
      </c>
    </row>
    <row r="228" spans="1:12" ht="15" x14ac:dyDescent="0.25">
      <c r="A228" s="23"/>
      <c r="B228" s="15"/>
      <c r="C228" s="11"/>
      <c r="D228" s="7" t="s">
        <v>21</v>
      </c>
      <c r="E228" s="42" t="s">
        <v>40</v>
      </c>
      <c r="F228" s="43">
        <v>25</v>
      </c>
      <c r="G228" s="43">
        <v>3.1</v>
      </c>
      <c r="H228" s="43">
        <v>2.5</v>
      </c>
      <c r="I228" s="43">
        <v>18</v>
      </c>
      <c r="J228" s="43">
        <v>107</v>
      </c>
      <c r="K228" s="44">
        <v>1</v>
      </c>
      <c r="L228" s="43">
        <v>2.6</v>
      </c>
    </row>
    <row r="229" spans="1:12" ht="15" x14ac:dyDescent="0.25">
      <c r="A229" s="23"/>
      <c r="B229" s="15"/>
      <c r="C229" s="11"/>
      <c r="D229" s="7"/>
      <c r="E229" s="42" t="s">
        <v>116</v>
      </c>
      <c r="F229" s="43">
        <v>45</v>
      </c>
      <c r="G229" s="43">
        <v>0.14000000000000001</v>
      </c>
      <c r="H229" s="43">
        <v>0.04</v>
      </c>
      <c r="I229" s="43">
        <v>10.02</v>
      </c>
      <c r="J229" s="43">
        <v>42</v>
      </c>
      <c r="K229" s="44">
        <v>2</v>
      </c>
      <c r="L229" s="43">
        <v>11.64</v>
      </c>
    </row>
    <row r="230" spans="1:12" ht="15" x14ac:dyDescent="0.25">
      <c r="A230" s="24"/>
      <c r="B230" s="17"/>
      <c r="C230" s="8"/>
      <c r="D230" s="18" t="s">
        <v>31</v>
      </c>
      <c r="E230" s="9"/>
      <c r="F230" s="19">
        <f>SUM(F226:F229)</f>
        <v>500</v>
      </c>
      <c r="G230" s="19">
        <f>SUM(G226:G229)</f>
        <v>17.48</v>
      </c>
      <c r="H230" s="19">
        <f>SUM(H226:H229)</f>
        <v>18.84</v>
      </c>
      <c r="I230" s="19">
        <f>SUM(I226:I229)</f>
        <v>78.14</v>
      </c>
      <c r="J230" s="19">
        <f>SUM(J226:J229)</f>
        <v>552</v>
      </c>
      <c r="K230" s="25"/>
      <c r="L230" s="19">
        <f>SUM(L226:L229)</f>
        <v>90.999999999999986</v>
      </c>
    </row>
    <row r="231" spans="1:12" ht="15" x14ac:dyDescent="0.25">
      <c r="A231" s="26">
        <v>2</v>
      </c>
      <c r="B231" s="13">
        <f>B226</f>
        <v>3</v>
      </c>
      <c r="C231" s="10" t="s">
        <v>23</v>
      </c>
      <c r="D231" s="7" t="s">
        <v>24</v>
      </c>
      <c r="E231" s="42" t="s">
        <v>101</v>
      </c>
      <c r="F231" s="43">
        <v>60</v>
      </c>
      <c r="G231" s="43">
        <v>0.42</v>
      </c>
      <c r="H231" s="43">
        <v>4.3</v>
      </c>
      <c r="I231" s="43">
        <v>3.14</v>
      </c>
      <c r="J231" s="43">
        <v>52</v>
      </c>
      <c r="K231" s="44">
        <v>86</v>
      </c>
      <c r="L231" s="43">
        <v>15.6</v>
      </c>
    </row>
    <row r="232" spans="1:12" ht="15" x14ac:dyDescent="0.25">
      <c r="A232" s="23"/>
      <c r="B232" s="15"/>
      <c r="C232" s="11"/>
      <c r="D232" s="7" t="s">
        <v>25</v>
      </c>
      <c r="E232" s="42" t="s">
        <v>58</v>
      </c>
      <c r="F232" s="43">
        <v>210</v>
      </c>
      <c r="G232" s="43">
        <v>3.12</v>
      </c>
      <c r="H232" s="43">
        <v>5.95</v>
      </c>
      <c r="I232" s="43">
        <v>10.1</v>
      </c>
      <c r="J232" s="43">
        <v>106</v>
      </c>
      <c r="K232" s="44" t="s">
        <v>87</v>
      </c>
      <c r="L232" s="43">
        <v>20.100000000000001</v>
      </c>
    </row>
    <row r="233" spans="1:12" ht="15" x14ac:dyDescent="0.25">
      <c r="A233" s="23"/>
      <c r="B233" s="15"/>
      <c r="C233" s="11"/>
      <c r="D233" s="7" t="s">
        <v>26</v>
      </c>
      <c r="E233" s="42" t="s">
        <v>117</v>
      </c>
      <c r="F233" s="43">
        <v>200</v>
      </c>
      <c r="G233" s="43">
        <v>16.12</v>
      </c>
      <c r="H233" s="43">
        <v>12.83</v>
      </c>
      <c r="I233" s="43">
        <v>42.95</v>
      </c>
      <c r="J233" s="43">
        <v>349</v>
      </c>
      <c r="K233" s="44">
        <v>509</v>
      </c>
      <c r="L233" s="43">
        <v>64</v>
      </c>
    </row>
    <row r="234" spans="1:12" ht="15" x14ac:dyDescent="0.25">
      <c r="A234" s="23"/>
      <c r="B234" s="15"/>
      <c r="C234" s="11"/>
      <c r="D234" s="7" t="s">
        <v>28</v>
      </c>
      <c r="E234" s="42" t="s">
        <v>59</v>
      </c>
      <c r="F234" s="43">
        <v>200</v>
      </c>
      <c r="G234" s="43">
        <v>0.16</v>
      </c>
      <c r="H234" s="43">
        <v>0.16</v>
      </c>
      <c r="I234" s="43">
        <v>27.88</v>
      </c>
      <c r="J234" s="43">
        <v>114</v>
      </c>
      <c r="K234" s="44">
        <v>394</v>
      </c>
      <c r="L234" s="43">
        <v>12.3</v>
      </c>
    </row>
    <row r="235" spans="1:12" ht="15" x14ac:dyDescent="0.25">
      <c r="A235" s="23"/>
      <c r="B235" s="15"/>
      <c r="C235" s="11"/>
      <c r="D235" s="7" t="s">
        <v>29</v>
      </c>
      <c r="E235" s="42" t="s">
        <v>67</v>
      </c>
      <c r="F235" s="43">
        <v>25</v>
      </c>
      <c r="G235" s="43">
        <v>1.1599999999999999</v>
      </c>
      <c r="H235" s="43">
        <v>0.45</v>
      </c>
      <c r="I235" s="43">
        <v>7.52</v>
      </c>
      <c r="J235" s="43">
        <v>39</v>
      </c>
      <c r="K235" s="44" t="s">
        <v>78</v>
      </c>
      <c r="L235" s="43">
        <v>2.2000000000000002</v>
      </c>
    </row>
    <row r="236" spans="1:12" ht="15" x14ac:dyDescent="0.25">
      <c r="A236" s="23"/>
      <c r="B236" s="15"/>
      <c r="C236" s="11"/>
      <c r="D236" s="7" t="s">
        <v>30</v>
      </c>
      <c r="E236" s="42" t="s">
        <v>86</v>
      </c>
      <c r="F236" s="43">
        <v>40</v>
      </c>
      <c r="G236" s="43">
        <v>2.64</v>
      </c>
      <c r="H236" s="43">
        <v>0.48</v>
      </c>
      <c r="I236" s="43">
        <v>15.8</v>
      </c>
      <c r="J236" s="43">
        <v>78</v>
      </c>
      <c r="K236" s="44">
        <v>2</v>
      </c>
      <c r="L236" s="43">
        <v>2.8</v>
      </c>
    </row>
    <row r="237" spans="1:12" ht="15" x14ac:dyDescent="0.25">
      <c r="A237" s="24"/>
      <c r="B237" s="17"/>
      <c r="C237" s="8"/>
      <c r="D237" s="18" t="s">
        <v>31</v>
      </c>
      <c r="E237" s="9"/>
      <c r="F237" s="19">
        <f>SUM(F231:F236)</f>
        <v>735</v>
      </c>
      <c r="G237" s="19">
        <f>SUM(G231:G236)</f>
        <v>23.62</v>
      </c>
      <c r="H237" s="19">
        <f>SUM(H231:H236)</f>
        <v>24.169999999999998</v>
      </c>
      <c r="I237" s="19">
        <f>SUM(I231:I236)</f>
        <v>107.39</v>
      </c>
      <c r="J237" s="19">
        <f>SUM(J231:J236)</f>
        <v>738</v>
      </c>
      <c r="K237" s="25"/>
      <c r="L237" s="19">
        <f>SUM(L231:L236)</f>
        <v>117</v>
      </c>
    </row>
    <row r="238" spans="1:12" ht="15.75" thickBot="1" x14ac:dyDescent="0.25">
      <c r="A238" s="29">
        <f>A226</f>
        <v>2</v>
      </c>
      <c r="B238" s="30">
        <f>B226</f>
        <v>3</v>
      </c>
      <c r="C238" s="72" t="s">
        <v>4</v>
      </c>
      <c r="D238" s="73"/>
      <c r="E238" s="31"/>
      <c r="F238" s="32">
        <f>F230+F237</f>
        <v>1235</v>
      </c>
      <c r="G238" s="32">
        <f>G230+G237</f>
        <v>41.1</v>
      </c>
      <c r="H238" s="32">
        <f>H230+H237</f>
        <v>43.01</v>
      </c>
      <c r="I238" s="32">
        <f>I230+I237</f>
        <v>185.53</v>
      </c>
      <c r="J238" s="32">
        <f>J230+J237</f>
        <v>1290</v>
      </c>
      <c r="K238" s="32"/>
      <c r="L238" s="32">
        <f>L230+L237</f>
        <v>208</v>
      </c>
    </row>
    <row r="239" spans="1:12" ht="15" x14ac:dyDescent="0.25">
      <c r="A239" s="20">
        <v>2</v>
      </c>
      <c r="B239" s="21">
        <v>4</v>
      </c>
      <c r="C239" s="22" t="s">
        <v>18</v>
      </c>
      <c r="D239" s="5" t="s">
        <v>19</v>
      </c>
      <c r="E239" s="39" t="s">
        <v>60</v>
      </c>
      <c r="F239" s="40">
        <v>180</v>
      </c>
      <c r="G239" s="40">
        <v>8.44</v>
      </c>
      <c r="H239" s="40">
        <v>5.68</v>
      </c>
      <c r="I239" s="40">
        <v>31.14</v>
      </c>
      <c r="J239" s="40">
        <v>245</v>
      </c>
      <c r="K239" s="41">
        <v>183</v>
      </c>
      <c r="L239" s="40">
        <v>31.5</v>
      </c>
    </row>
    <row r="240" spans="1:12" ht="15" x14ac:dyDescent="0.25">
      <c r="A240" s="23"/>
      <c r="B240" s="15"/>
      <c r="C240" s="11"/>
      <c r="D240" s="8"/>
      <c r="E240" s="65" t="s">
        <v>118</v>
      </c>
      <c r="F240" s="66">
        <v>100</v>
      </c>
      <c r="G240" s="66">
        <v>3.86</v>
      </c>
      <c r="H240" s="66">
        <v>3.84</v>
      </c>
      <c r="I240" s="66">
        <v>14.7</v>
      </c>
      <c r="J240" s="66">
        <v>108</v>
      </c>
      <c r="K240" s="67">
        <v>508</v>
      </c>
      <c r="L240" s="66">
        <v>39.4</v>
      </c>
    </row>
    <row r="241" spans="1:12" ht="15" x14ac:dyDescent="0.25">
      <c r="A241" s="23"/>
      <c r="B241" s="15"/>
      <c r="C241" s="11"/>
      <c r="D241" s="7" t="s">
        <v>20</v>
      </c>
      <c r="E241" s="42" t="s">
        <v>39</v>
      </c>
      <c r="F241" s="43">
        <v>200</v>
      </c>
      <c r="G241" s="43">
        <v>3.86</v>
      </c>
      <c r="H241" s="43">
        <v>3.84</v>
      </c>
      <c r="I241" s="43">
        <v>14.7</v>
      </c>
      <c r="J241" s="43">
        <v>108</v>
      </c>
      <c r="K241" s="44" t="s">
        <v>105</v>
      </c>
      <c r="L241" s="43">
        <v>17.899999999999999</v>
      </c>
    </row>
    <row r="242" spans="1:12" ht="15" x14ac:dyDescent="0.25">
      <c r="A242" s="23"/>
      <c r="B242" s="15"/>
      <c r="C242" s="11"/>
      <c r="D242" s="7" t="s">
        <v>21</v>
      </c>
      <c r="E242" s="42" t="s">
        <v>57</v>
      </c>
      <c r="F242" s="43">
        <v>25</v>
      </c>
      <c r="G242" s="43">
        <v>3.1</v>
      </c>
      <c r="H242" s="43">
        <v>2.5</v>
      </c>
      <c r="I242" s="43">
        <v>18</v>
      </c>
      <c r="J242" s="43">
        <v>107</v>
      </c>
      <c r="K242" s="44" t="s">
        <v>78</v>
      </c>
      <c r="L242" s="43">
        <v>2.2000000000000002</v>
      </c>
    </row>
    <row r="243" spans="1:12" ht="15" x14ac:dyDescent="0.25">
      <c r="A243" s="23"/>
      <c r="B243" s="15"/>
      <c r="C243" s="11"/>
      <c r="D243" s="7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4"/>
      <c r="B244" s="17"/>
      <c r="C244" s="8"/>
      <c r="D244" s="18" t="s">
        <v>31</v>
      </c>
      <c r="E244" s="9"/>
      <c r="F244" s="19">
        <f>SUM(F239:F243)</f>
        <v>505</v>
      </c>
      <c r="G244" s="19">
        <f>SUM(G239:G243)</f>
        <v>19.260000000000002</v>
      </c>
      <c r="H244" s="19">
        <f>SUM(H239:H243)</f>
        <v>15.86</v>
      </c>
      <c r="I244" s="19">
        <f>SUM(I239:I243)</f>
        <v>78.540000000000006</v>
      </c>
      <c r="J244" s="19">
        <f>SUM(J239:J243)</f>
        <v>568</v>
      </c>
      <c r="K244" s="25"/>
      <c r="L244" s="19">
        <f>SUM(L239:L243)</f>
        <v>91.000000000000014</v>
      </c>
    </row>
    <row r="245" spans="1:12" ht="15" x14ac:dyDescent="0.25">
      <c r="A245" s="26">
        <v>2</v>
      </c>
      <c r="B245" s="13">
        <f>B239</f>
        <v>4</v>
      </c>
      <c r="C245" s="10" t="s">
        <v>23</v>
      </c>
      <c r="D245" s="7" t="s">
        <v>24</v>
      </c>
      <c r="E245" s="42" t="s">
        <v>119</v>
      </c>
      <c r="F245" s="43">
        <v>60</v>
      </c>
      <c r="G245" s="43">
        <v>0.48</v>
      </c>
      <c r="H245" s="43">
        <v>0.06</v>
      </c>
      <c r="I245" s="43">
        <v>1.62</v>
      </c>
      <c r="J245" s="43">
        <v>9</v>
      </c>
      <c r="K245" s="44">
        <v>46</v>
      </c>
      <c r="L245" s="43">
        <v>14.9</v>
      </c>
    </row>
    <row r="246" spans="1:12" ht="15" x14ac:dyDescent="0.25">
      <c r="A246" s="23"/>
      <c r="B246" s="15"/>
      <c r="C246" s="11"/>
      <c r="D246" s="7" t="s">
        <v>25</v>
      </c>
      <c r="E246" s="42" t="s">
        <v>94</v>
      </c>
      <c r="F246" s="43">
        <v>210</v>
      </c>
      <c r="G246" s="43">
        <v>3.38</v>
      </c>
      <c r="H246" s="43">
        <v>5.0599999999999996</v>
      </c>
      <c r="I246" s="43">
        <v>13.71</v>
      </c>
      <c r="J246" s="43">
        <v>134</v>
      </c>
      <c r="K246" s="44" t="s">
        <v>98</v>
      </c>
      <c r="L246" s="54">
        <v>20.7</v>
      </c>
    </row>
    <row r="247" spans="1:12" ht="15" x14ac:dyDescent="0.25">
      <c r="A247" s="23"/>
      <c r="B247" s="15"/>
      <c r="C247" s="11"/>
      <c r="D247" s="7" t="s">
        <v>26</v>
      </c>
      <c r="E247" s="42" t="s">
        <v>120</v>
      </c>
      <c r="F247" s="43">
        <v>90</v>
      </c>
      <c r="G247" s="43">
        <v>12.8</v>
      </c>
      <c r="H247" s="43">
        <v>9.4</v>
      </c>
      <c r="I247" s="43">
        <v>16.93</v>
      </c>
      <c r="J247" s="43">
        <v>162</v>
      </c>
      <c r="K247" s="44">
        <v>315</v>
      </c>
      <c r="L247" s="43">
        <v>50.4</v>
      </c>
    </row>
    <row r="248" spans="1:12" ht="15" x14ac:dyDescent="0.25">
      <c r="A248" s="23"/>
      <c r="B248" s="15"/>
      <c r="C248" s="11"/>
      <c r="D248" s="7" t="s">
        <v>27</v>
      </c>
      <c r="E248" s="42" t="s">
        <v>121</v>
      </c>
      <c r="F248" s="43">
        <v>150</v>
      </c>
      <c r="G248" s="43">
        <v>2.5099999999999998</v>
      </c>
      <c r="H248" s="43">
        <v>11</v>
      </c>
      <c r="I248" s="43">
        <v>28.36</v>
      </c>
      <c r="J248" s="43">
        <v>206</v>
      </c>
      <c r="K248" s="44">
        <v>321</v>
      </c>
      <c r="L248" s="43">
        <v>11.5</v>
      </c>
    </row>
    <row r="249" spans="1:12" ht="15" x14ac:dyDescent="0.25">
      <c r="A249" s="23"/>
      <c r="B249" s="15"/>
      <c r="C249" s="11"/>
      <c r="D249" s="7" t="s">
        <v>28</v>
      </c>
      <c r="E249" s="42" t="s">
        <v>97</v>
      </c>
      <c r="F249" s="43">
        <v>200</v>
      </c>
      <c r="G249" s="43">
        <v>0.16</v>
      </c>
      <c r="H249" s="43">
        <v>0.06</v>
      </c>
      <c r="I249" s="43">
        <v>19</v>
      </c>
      <c r="J249" s="43">
        <v>80</v>
      </c>
      <c r="K249" s="44">
        <v>401</v>
      </c>
      <c r="L249" s="43">
        <v>14.5</v>
      </c>
    </row>
    <row r="250" spans="1:12" ht="15" x14ac:dyDescent="0.25">
      <c r="A250" s="23"/>
      <c r="B250" s="15"/>
      <c r="C250" s="11"/>
      <c r="D250" s="7" t="s">
        <v>29</v>
      </c>
      <c r="E250" s="42" t="s">
        <v>122</v>
      </c>
      <c r="F250" s="43">
        <v>25</v>
      </c>
      <c r="G250" s="43">
        <v>1.1599999999999999</v>
      </c>
      <c r="H250" s="43">
        <v>0.45</v>
      </c>
      <c r="I250" s="43">
        <v>7.52</v>
      </c>
      <c r="J250" s="43">
        <v>39</v>
      </c>
      <c r="K250" s="44" t="s">
        <v>78</v>
      </c>
      <c r="L250" s="43">
        <v>2.2000000000000002</v>
      </c>
    </row>
    <row r="251" spans="1:12" ht="15" x14ac:dyDescent="0.25">
      <c r="A251" s="23"/>
      <c r="B251" s="15"/>
      <c r="C251" s="11"/>
      <c r="D251" s="7" t="s">
        <v>30</v>
      </c>
      <c r="E251" s="42" t="s">
        <v>123</v>
      </c>
      <c r="F251" s="43">
        <v>40</v>
      </c>
      <c r="G251" s="43">
        <v>2.64</v>
      </c>
      <c r="H251" s="43">
        <v>0.48</v>
      </c>
      <c r="I251" s="43">
        <v>15.8</v>
      </c>
      <c r="J251" s="43">
        <v>78</v>
      </c>
      <c r="K251" s="44">
        <v>2</v>
      </c>
      <c r="L251" s="43">
        <v>2.8</v>
      </c>
    </row>
    <row r="252" spans="1:12" ht="15" x14ac:dyDescent="0.25">
      <c r="A252" s="24"/>
      <c r="B252" s="17"/>
      <c r="C252" s="8"/>
      <c r="D252" s="18" t="s">
        <v>31</v>
      </c>
      <c r="E252" s="9"/>
      <c r="F252" s="19">
        <f>SUM(F245:F251)</f>
        <v>775</v>
      </c>
      <c r="G252" s="19">
        <f>SUM(G245:G251)</f>
        <v>23.130000000000003</v>
      </c>
      <c r="H252" s="19">
        <f>SUM(H245:H251)</f>
        <v>26.509999999999998</v>
      </c>
      <c r="I252" s="19">
        <f>SUM(I245:I251)</f>
        <v>102.94</v>
      </c>
      <c r="J252" s="19">
        <f>SUM(J245:J251)</f>
        <v>708</v>
      </c>
      <c r="K252" s="25"/>
      <c r="L252" s="19">
        <f>SUM(L245:L251)</f>
        <v>117</v>
      </c>
    </row>
    <row r="253" spans="1:12" ht="15.75" thickBot="1" x14ac:dyDescent="0.25">
      <c r="A253" s="29">
        <f>A239</f>
        <v>2</v>
      </c>
      <c r="B253" s="30">
        <f>B239</f>
        <v>4</v>
      </c>
      <c r="C253" s="72" t="s">
        <v>4</v>
      </c>
      <c r="D253" s="73"/>
      <c r="E253" s="31"/>
      <c r="F253" s="32">
        <f>F244+F252</f>
        <v>1280</v>
      </c>
      <c r="G253" s="32">
        <f>G244+G252</f>
        <v>42.39</v>
      </c>
      <c r="H253" s="32">
        <f>H244+H252</f>
        <v>42.37</v>
      </c>
      <c r="I253" s="32">
        <f>I244+I252</f>
        <v>181.48000000000002</v>
      </c>
      <c r="J253" s="32">
        <f>J244+J252</f>
        <v>1276</v>
      </c>
      <c r="K253" s="32"/>
      <c r="L253" s="32">
        <f>L244+L252</f>
        <v>208</v>
      </c>
    </row>
    <row r="254" spans="1:12" ht="25.5" x14ac:dyDescent="0.25">
      <c r="A254" s="20">
        <v>2</v>
      </c>
      <c r="B254" s="21">
        <v>5</v>
      </c>
      <c r="C254" s="22" t="s">
        <v>18</v>
      </c>
      <c r="D254" s="5" t="s">
        <v>19</v>
      </c>
      <c r="E254" s="39" t="s">
        <v>124</v>
      </c>
      <c r="F254" s="40">
        <v>240</v>
      </c>
      <c r="G254" s="40">
        <v>13.52</v>
      </c>
      <c r="H254" s="40">
        <v>15.12</v>
      </c>
      <c r="I254" s="40">
        <v>39.74</v>
      </c>
      <c r="J254" s="40">
        <v>355</v>
      </c>
      <c r="K254" s="41">
        <v>278</v>
      </c>
      <c r="L254" s="40">
        <v>48.6</v>
      </c>
    </row>
    <row r="255" spans="1:12" ht="15" x14ac:dyDescent="0.25">
      <c r="A255" s="23"/>
      <c r="B255" s="15"/>
      <c r="C255" s="11"/>
      <c r="D255" s="6" t="s">
        <v>20</v>
      </c>
      <c r="E255" s="42" t="s">
        <v>46</v>
      </c>
      <c r="F255" s="43">
        <v>200</v>
      </c>
      <c r="G255" s="43">
        <v>0.18</v>
      </c>
      <c r="H255" s="43">
        <v>0.04</v>
      </c>
      <c r="I255" s="43">
        <v>10.14</v>
      </c>
      <c r="J255" s="43">
        <v>42</v>
      </c>
      <c r="K255" s="44">
        <v>377</v>
      </c>
      <c r="L255" s="43">
        <v>6.8</v>
      </c>
    </row>
    <row r="256" spans="1:12" ht="15" x14ac:dyDescent="0.25">
      <c r="A256" s="23"/>
      <c r="B256" s="15"/>
      <c r="C256" s="11"/>
      <c r="D256" s="7" t="s">
        <v>21</v>
      </c>
      <c r="E256" s="42" t="s">
        <v>40</v>
      </c>
      <c r="F256" s="43">
        <v>25</v>
      </c>
      <c r="G256" s="43">
        <v>3.1</v>
      </c>
      <c r="H256" s="43">
        <v>2.5</v>
      </c>
      <c r="I256" s="43">
        <v>18</v>
      </c>
      <c r="J256" s="43">
        <v>107</v>
      </c>
      <c r="K256" s="44">
        <v>1</v>
      </c>
      <c r="L256" s="43">
        <v>2.2000000000000002</v>
      </c>
    </row>
    <row r="257" spans="1:12" ht="15" x14ac:dyDescent="0.25">
      <c r="A257" s="23"/>
      <c r="B257" s="15"/>
      <c r="C257" s="11"/>
      <c r="D257" s="7"/>
      <c r="E257" s="42" t="s">
        <v>91</v>
      </c>
      <c r="F257" s="43">
        <v>130</v>
      </c>
      <c r="G257" s="43">
        <v>0.8</v>
      </c>
      <c r="H257" s="43">
        <v>0.2</v>
      </c>
      <c r="I257" s="43">
        <v>7.5</v>
      </c>
      <c r="J257" s="43">
        <v>39</v>
      </c>
      <c r="K257" s="44">
        <v>399</v>
      </c>
      <c r="L257" s="43">
        <v>33.4</v>
      </c>
    </row>
    <row r="258" spans="1:12" ht="15" x14ac:dyDescent="0.25">
      <c r="A258" s="23"/>
      <c r="B258" s="15"/>
      <c r="C258" s="11"/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4"/>
      <c r="B259" s="17"/>
      <c r="C259" s="8"/>
      <c r="D259" s="18" t="s">
        <v>31</v>
      </c>
      <c r="E259" s="9"/>
      <c r="F259" s="19">
        <f>SUM(F254:F258)</f>
        <v>595</v>
      </c>
      <c r="G259" s="19">
        <f>SUM(G254:G258)</f>
        <v>17.600000000000001</v>
      </c>
      <c r="H259" s="19">
        <f>SUM(H254:H258)</f>
        <v>17.859999999999996</v>
      </c>
      <c r="I259" s="19">
        <f>SUM(I254:I258)</f>
        <v>75.38</v>
      </c>
      <c r="J259" s="19">
        <f>SUM(J254:J258)</f>
        <v>543</v>
      </c>
      <c r="K259" s="25"/>
      <c r="L259" s="19">
        <f>SUM(L254:L258)</f>
        <v>91</v>
      </c>
    </row>
    <row r="260" spans="1:12" ht="15" x14ac:dyDescent="0.25">
      <c r="A260" s="26">
        <v>2</v>
      </c>
      <c r="B260" s="13">
        <f>B254</f>
        <v>5</v>
      </c>
      <c r="C260" s="10" t="s">
        <v>23</v>
      </c>
      <c r="D260" s="7" t="s">
        <v>24</v>
      </c>
      <c r="E260" s="42" t="s">
        <v>125</v>
      </c>
      <c r="F260" s="43">
        <v>60</v>
      </c>
      <c r="G260" s="43">
        <v>0.73</v>
      </c>
      <c r="H260" s="43">
        <v>4.0999999999999996</v>
      </c>
      <c r="I260" s="43">
        <v>3.9</v>
      </c>
      <c r="J260" s="43">
        <v>36</v>
      </c>
      <c r="K260" s="44">
        <v>53</v>
      </c>
      <c r="L260" s="43">
        <v>14.9</v>
      </c>
    </row>
    <row r="261" spans="1:12" ht="15" x14ac:dyDescent="0.25">
      <c r="A261" s="23"/>
      <c r="B261" s="15"/>
      <c r="C261" s="11"/>
      <c r="D261" s="7" t="s">
        <v>25</v>
      </c>
      <c r="E261" s="42" t="s">
        <v>61</v>
      </c>
      <c r="F261" s="43">
        <v>200</v>
      </c>
      <c r="G261" s="43">
        <v>3.89</v>
      </c>
      <c r="H261" s="43">
        <v>6.92</v>
      </c>
      <c r="I261" s="43">
        <v>12.38</v>
      </c>
      <c r="J261" s="43">
        <v>133</v>
      </c>
      <c r="K261" s="44">
        <v>87</v>
      </c>
      <c r="L261" s="43">
        <v>20.7</v>
      </c>
    </row>
    <row r="262" spans="1:12" ht="15" x14ac:dyDescent="0.25">
      <c r="A262" s="23"/>
      <c r="B262" s="15"/>
      <c r="C262" s="11"/>
      <c r="D262" s="7" t="s">
        <v>26</v>
      </c>
      <c r="E262" s="42" t="s">
        <v>126</v>
      </c>
      <c r="F262" s="43">
        <v>200</v>
      </c>
      <c r="G262" s="43">
        <v>15.64</v>
      </c>
      <c r="H262" s="43">
        <v>13.5</v>
      </c>
      <c r="I262" s="43">
        <v>37.46</v>
      </c>
      <c r="J262" s="43">
        <v>344</v>
      </c>
      <c r="K262" s="44">
        <v>259</v>
      </c>
      <c r="L262" s="43">
        <v>61.9</v>
      </c>
    </row>
    <row r="263" spans="1:12" ht="15" x14ac:dyDescent="0.25">
      <c r="A263" s="23"/>
      <c r="B263" s="15"/>
      <c r="C263" s="11"/>
      <c r="D263" s="7" t="s">
        <v>28</v>
      </c>
      <c r="E263" s="42" t="s">
        <v>62</v>
      </c>
      <c r="F263" s="43">
        <v>200</v>
      </c>
      <c r="G263" s="43">
        <v>0.2</v>
      </c>
      <c r="H263" s="43">
        <v>0</v>
      </c>
      <c r="I263" s="43">
        <v>19</v>
      </c>
      <c r="J263" s="43">
        <v>80</v>
      </c>
      <c r="K263" s="44">
        <v>441</v>
      </c>
      <c r="L263" s="43">
        <v>14.5</v>
      </c>
    </row>
    <row r="264" spans="1:12" ht="15" x14ac:dyDescent="0.25">
      <c r="A264" s="23"/>
      <c r="B264" s="15"/>
      <c r="C264" s="11"/>
      <c r="D264" s="7" t="s">
        <v>29</v>
      </c>
      <c r="E264" s="42" t="s">
        <v>123</v>
      </c>
      <c r="F264" s="43">
        <v>25</v>
      </c>
      <c r="G264" s="43">
        <v>1.1599999999999999</v>
      </c>
      <c r="H264" s="43">
        <v>0.45</v>
      </c>
      <c r="I264" s="43">
        <v>7.52</v>
      </c>
      <c r="J264" s="43">
        <v>39</v>
      </c>
      <c r="K264" s="44" t="s">
        <v>78</v>
      </c>
      <c r="L264" s="43">
        <v>2.2000000000000002</v>
      </c>
    </row>
    <row r="265" spans="1:12" ht="15" x14ac:dyDescent="0.25">
      <c r="A265" s="23"/>
      <c r="B265" s="15"/>
      <c r="C265" s="11"/>
      <c r="D265" s="7" t="s">
        <v>30</v>
      </c>
      <c r="E265" s="42" t="s">
        <v>122</v>
      </c>
      <c r="F265" s="43">
        <v>40</v>
      </c>
      <c r="G265" s="43">
        <v>2.64</v>
      </c>
      <c r="H265" s="43">
        <v>0.48</v>
      </c>
      <c r="I265" s="43">
        <v>15.8</v>
      </c>
      <c r="J265" s="43">
        <v>78</v>
      </c>
      <c r="K265" s="44">
        <v>2</v>
      </c>
      <c r="L265" s="43">
        <v>2.8</v>
      </c>
    </row>
    <row r="266" spans="1:12" ht="15" x14ac:dyDescent="0.25">
      <c r="A266" s="24"/>
      <c r="B266" s="17"/>
      <c r="C266" s="8"/>
      <c r="D266" s="18" t="s">
        <v>31</v>
      </c>
      <c r="E266" s="9"/>
      <c r="F266" s="19">
        <f>SUM(F260:F265)</f>
        <v>725</v>
      </c>
      <c r="G266" s="19">
        <f>SUM(G260:G265)</f>
        <v>24.26</v>
      </c>
      <c r="H266" s="19">
        <f>SUM(H260:H265)</f>
        <v>25.45</v>
      </c>
      <c r="I266" s="19">
        <f>SUM(I260:I265)</f>
        <v>96.06</v>
      </c>
      <c r="J266" s="19">
        <f>SUM(J260:J265)</f>
        <v>710</v>
      </c>
      <c r="K266" s="25"/>
      <c r="L266" s="19">
        <f>SUM(L260:L265)</f>
        <v>117</v>
      </c>
    </row>
    <row r="267" spans="1:12" ht="15.75" thickBot="1" x14ac:dyDescent="0.25">
      <c r="A267" s="29">
        <f>A254</f>
        <v>2</v>
      </c>
      <c r="B267" s="30">
        <f>B254</f>
        <v>5</v>
      </c>
      <c r="C267" s="72" t="s">
        <v>4</v>
      </c>
      <c r="D267" s="73"/>
      <c r="E267" s="31"/>
      <c r="F267" s="32">
        <f>F259+F266</f>
        <v>1320</v>
      </c>
      <c r="G267" s="32">
        <f>G259+G266</f>
        <v>41.86</v>
      </c>
      <c r="H267" s="32">
        <f>H259+H266</f>
        <v>43.309999999999995</v>
      </c>
      <c r="I267" s="32">
        <f>I259+I266</f>
        <v>171.44</v>
      </c>
      <c r="J267" s="32">
        <f>J259+J266</f>
        <v>1253</v>
      </c>
      <c r="K267" s="32"/>
      <c r="L267" s="32">
        <f>L259+L266</f>
        <v>208</v>
      </c>
    </row>
    <row r="268" spans="1:12" ht="15" x14ac:dyDescent="0.25">
      <c r="A268" s="79"/>
      <c r="B268" s="79"/>
      <c r="C268" s="80"/>
      <c r="D268" s="80"/>
      <c r="E268" s="81"/>
      <c r="F268" s="82"/>
      <c r="G268" s="82"/>
      <c r="H268" s="82"/>
      <c r="I268" s="82"/>
      <c r="J268" s="82"/>
      <c r="K268" s="82"/>
      <c r="L268" s="82"/>
    </row>
    <row r="269" spans="1:12" ht="15" x14ac:dyDescent="0.25">
      <c r="A269" s="83"/>
      <c r="B269" s="83"/>
      <c r="C269" s="84"/>
      <c r="D269" s="84"/>
      <c r="E269" s="85"/>
      <c r="F269" s="86"/>
      <c r="G269" s="86"/>
      <c r="H269" s="86"/>
      <c r="I269" s="86"/>
      <c r="J269" s="86"/>
      <c r="K269" s="86"/>
      <c r="L269" s="86"/>
    </row>
    <row r="270" spans="1:12" ht="15" x14ac:dyDescent="0.25">
      <c r="A270" s="83"/>
      <c r="B270" s="83"/>
      <c r="C270" s="84"/>
      <c r="D270" s="84"/>
      <c r="E270" s="85"/>
      <c r="F270" s="86"/>
      <c r="G270" s="86"/>
      <c r="H270" s="86"/>
      <c r="I270" s="86"/>
      <c r="J270" s="86"/>
      <c r="K270" s="86"/>
      <c r="L270" s="86"/>
    </row>
    <row r="271" spans="1:12" ht="15" x14ac:dyDescent="0.25">
      <c r="A271" s="83"/>
      <c r="B271" s="83"/>
      <c r="C271" s="84"/>
      <c r="D271" s="84"/>
      <c r="E271" s="85"/>
      <c r="F271" s="86"/>
      <c r="G271" s="86"/>
      <c r="H271" s="86"/>
      <c r="I271" s="86"/>
      <c r="J271" s="86"/>
      <c r="K271" s="86"/>
      <c r="L271" s="86"/>
    </row>
    <row r="272" spans="1:12" ht="15" x14ac:dyDescent="0.25">
      <c r="A272" s="83"/>
      <c r="B272" s="83"/>
      <c r="C272" s="84"/>
      <c r="D272" s="87"/>
      <c r="E272" s="85"/>
      <c r="F272" s="86"/>
      <c r="G272" s="86"/>
      <c r="H272" s="86"/>
      <c r="I272" s="86"/>
      <c r="J272" s="86"/>
      <c r="K272" s="86"/>
      <c r="L272" s="86"/>
    </row>
    <row r="273" spans="1:12" ht="15" x14ac:dyDescent="0.25">
      <c r="A273" s="83"/>
      <c r="B273" s="83"/>
      <c r="C273" s="84"/>
      <c r="D273" s="88"/>
      <c r="E273" s="89"/>
      <c r="F273" s="90"/>
      <c r="G273" s="90"/>
      <c r="H273" s="90"/>
      <c r="I273" s="90"/>
      <c r="J273" s="90"/>
      <c r="K273" s="90"/>
      <c r="L273" s="90"/>
    </row>
    <row r="274" spans="1:12" ht="15" x14ac:dyDescent="0.25">
      <c r="A274" s="83"/>
      <c r="B274" s="83"/>
      <c r="C274" s="84"/>
      <c r="D274" s="84"/>
      <c r="E274" s="85"/>
      <c r="F274" s="86"/>
      <c r="G274" s="86"/>
      <c r="H274" s="86"/>
      <c r="I274" s="86"/>
      <c r="J274" s="86"/>
      <c r="K274" s="86"/>
      <c r="L274" s="86"/>
    </row>
    <row r="275" spans="1:12" ht="15" x14ac:dyDescent="0.25">
      <c r="A275" s="83"/>
      <c r="B275" s="83"/>
      <c r="C275" s="84"/>
      <c r="D275" s="84"/>
      <c r="E275" s="85"/>
      <c r="F275" s="86"/>
      <c r="G275" s="86"/>
      <c r="H275" s="86"/>
      <c r="I275" s="86"/>
      <c r="J275" s="86"/>
      <c r="K275" s="86"/>
      <c r="L275" s="86"/>
    </row>
    <row r="276" spans="1:12" ht="15" x14ac:dyDescent="0.25">
      <c r="A276" s="83"/>
      <c r="B276" s="83"/>
      <c r="C276" s="84"/>
      <c r="D276" s="84"/>
      <c r="E276" s="85"/>
      <c r="F276" s="86"/>
      <c r="G276" s="86"/>
      <c r="H276" s="86"/>
      <c r="I276" s="86"/>
      <c r="J276" s="86"/>
      <c r="K276" s="86"/>
      <c r="L276" s="86"/>
    </row>
    <row r="277" spans="1:12" ht="15" x14ac:dyDescent="0.25">
      <c r="A277" s="83"/>
      <c r="B277" s="83"/>
      <c r="C277" s="84"/>
      <c r="D277" s="84"/>
      <c r="E277" s="85"/>
      <c r="F277" s="86"/>
      <c r="G277" s="86"/>
      <c r="H277" s="86"/>
      <c r="I277" s="86"/>
      <c r="J277" s="86"/>
      <c r="K277" s="86"/>
      <c r="L277" s="86"/>
    </row>
    <row r="278" spans="1:12" ht="15" x14ac:dyDescent="0.25">
      <c r="A278" s="83"/>
      <c r="B278" s="83"/>
      <c r="C278" s="84"/>
      <c r="D278" s="84"/>
      <c r="E278" s="85"/>
      <c r="F278" s="86"/>
      <c r="G278" s="86"/>
      <c r="H278" s="86"/>
      <c r="I278" s="86"/>
      <c r="J278" s="86"/>
      <c r="K278" s="86"/>
      <c r="L278" s="86"/>
    </row>
    <row r="279" spans="1:12" ht="15" x14ac:dyDescent="0.25">
      <c r="A279" s="83"/>
      <c r="B279" s="83"/>
      <c r="C279" s="84"/>
      <c r="D279" s="84"/>
      <c r="E279" s="85"/>
      <c r="F279" s="86"/>
      <c r="G279" s="86"/>
      <c r="H279" s="86"/>
      <c r="I279" s="86"/>
      <c r="J279" s="86"/>
      <c r="K279" s="86"/>
      <c r="L279" s="86"/>
    </row>
    <row r="280" spans="1:12" ht="15" x14ac:dyDescent="0.25">
      <c r="A280" s="83"/>
      <c r="B280" s="83"/>
      <c r="C280" s="84"/>
      <c r="D280" s="84"/>
      <c r="E280" s="85"/>
      <c r="F280" s="86"/>
      <c r="G280" s="86"/>
      <c r="H280" s="86"/>
      <c r="I280" s="86"/>
      <c r="J280" s="86"/>
      <c r="K280" s="86"/>
      <c r="L280" s="86"/>
    </row>
    <row r="281" spans="1:12" ht="15" x14ac:dyDescent="0.25">
      <c r="A281" s="83"/>
      <c r="B281" s="83"/>
      <c r="C281" s="84"/>
      <c r="D281" s="88"/>
      <c r="E281" s="89"/>
      <c r="F281" s="90"/>
      <c r="G281" s="90"/>
      <c r="H281" s="90"/>
      <c r="I281" s="90"/>
      <c r="J281" s="90"/>
      <c r="K281" s="90"/>
      <c r="L281" s="90"/>
    </row>
    <row r="282" spans="1:12" ht="15" x14ac:dyDescent="0.2">
      <c r="A282" s="83"/>
      <c r="B282" s="83"/>
      <c r="C282" s="91"/>
      <c r="D282" s="92"/>
      <c r="E282" s="89"/>
      <c r="F282" s="90"/>
      <c r="G282" s="90"/>
      <c r="H282" s="90"/>
      <c r="I282" s="90"/>
      <c r="J282" s="90"/>
      <c r="K282" s="90"/>
      <c r="L282" s="90"/>
    </row>
    <row r="283" spans="1:12" x14ac:dyDescent="0.2">
      <c r="L283" s="59"/>
    </row>
  </sheetData>
  <mergeCells count="20">
    <mergeCell ref="C282:D282"/>
    <mergeCell ref="C211:D211"/>
    <mergeCell ref="C225:D225"/>
    <mergeCell ref="C238:D238"/>
    <mergeCell ref="C253:D253"/>
    <mergeCell ref="C267:D267"/>
    <mergeCell ref="C1:E1"/>
    <mergeCell ref="H1:K1"/>
    <mergeCell ref="H2:K2"/>
    <mergeCell ref="C43:D43"/>
    <mergeCell ref="C62:D62"/>
    <mergeCell ref="C81:D81"/>
    <mergeCell ref="C101:D101"/>
    <mergeCell ref="C24:D24"/>
    <mergeCell ref="C195:E195"/>
    <mergeCell ref="C194:D194"/>
    <mergeCell ref="C118:D118"/>
    <mergeCell ref="C137:D137"/>
    <mergeCell ref="C156:D156"/>
    <mergeCell ref="C175:D17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2024-09-18T10:36:32Z</cp:lastPrinted>
  <dcterms:created xsi:type="dcterms:W3CDTF">2022-05-16T14:23:56Z</dcterms:created>
  <dcterms:modified xsi:type="dcterms:W3CDTF">2025-01-28T11:12:10Z</dcterms:modified>
</cp:coreProperties>
</file>